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7425" windowHeight="9045" tabRatio="854" activeTab="2"/>
  </bookViews>
  <sheets>
    <sheet name="표지" sheetId="1" r:id="rId1"/>
    <sheet name=" 출석부" sheetId="2" r:id="rId2"/>
    <sheet name="진행보고서" sheetId="3" r:id="rId3"/>
    <sheet name="선생님의견" sheetId="4" r:id="rId4"/>
    <sheet name="평가결과서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/>
  <calcPr fullCalcOnLoad="1"/>
</workbook>
</file>

<file path=xl/comments2.xml><?xml version="1.0" encoding="utf-8"?>
<comments xmlns="http://schemas.openxmlformats.org/spreadsheetml/2006/main">
  <authors>
    <author>happy</author>
  </authors>
  <commentList>
    <comment ref="V3" authorId="0">
      <text>
        <r>
          <rPr>
            <sz val="14"/>
            <rFont val="굴림"/>
            <family val="3"/>
          </rPr>
          <t>수업하신 날짜를 정확하게 적어주세요^^</t>
        </r>
        <r>
          <rPr>
            <sz val="9"/>
            <rFont val="굴림"/>
            <family val="3"/>
          </rPr>
          <t xml:space="preserve">
</t>
        </r>
      </text>
    </comment>
    <comment ref="W4" authorId="0">
      <text>
        <r>
          <rPr>
            <b/>
            <sz val="14"/>
            <rFont val="굴림"/>
            <family val="3"/>
          </rPr>
          <t>출석률을 백분율로 표시하여 주세요.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6" authorId="0">
      <text>
        <r>
          <rPr>
            <b/>
            <sz val="11"/>
            <rFont val="굴림"/>
            <family val="3"/>
          </rPr>
          <t>한글이름 써주세요</t>
        </r>
      </text>
    </comment>
    <comment ref="B7" authorId="0">
      <text>
        <r>
          <rPr>
            <b/>
            <sz val="11"/>
            <rFont val="굴림"/>
            <family val="3"/>
          </rPr>
          <t xml:space="preserve">영문이름 또는 닉네임 써 주세요
</t>
        </r>
      </text>
    </comment>
  </commentList>
</comments>
</file>

<file path=xl/sharedStrings.xml><?xml version="1.0" encoding="utf-8"?>
<sst xmlns="http://schemas.openxmlformats.org/spreadsheetml/2006/main" count="344" uniqueCount="122">
  <si>
    <t>No.</t>
  </si>
  <si>
    <t>NO</t>
  </si>
  <si>
    <r>
      <t>NAME
(</t>
    </r>
    <r>
      <rPr>
        <b/>
        <sz val="11"/>
        <rFont val="돋움"/>
        <family val="3"/>
      </rPr>
      <t>성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명</t>
    </r>
    <r>
      <rPr>
        <b/>
        <sz val="11"/>
        <rFont val="Arial"/>
        <family val="2"/>
      </rPr>
      <t>)</t>
    </r>
  </si>
  <si>
    <r>
      <t>OPINIONS (</t>
    </r>
    <r>
      <rPr>
        <b/>
        <sz val="11"/>
        <rFont val="돋움"/>
        <family val="3"/>
      </rPr>
      <t>견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해</t>
    </r>
    <r>
      <rPr>
        <b/>
        <sz val="11"/>
        <rFont val="Arial"/>
        <family val="2"/>
      </rPr>
      <t>)</t>
    </r>
  </si>
  <si>
    <t>Teacher's comment</t>
  </si>
  <si>
    <t>No.</t>
  </si>
  <si>
    <t>Speaking</t>
  </si>
  <si>
    <t>Listing</t>
  </si>
  <si>
    <t>Reading</t>
  </si>
  <si>
    <t>Total</t>
  </si>
  <si>
    <t>&lt;40&gt;</t>
  </si>
  <si>
    <t>&lt;20&gt;</t>
  </si>
  <si>
    <t>&lt;20&gt;</t>
  </si>
  <si>
    <t>&lt;100&gt;</t>
  </si>
  <si>
    <t xml:space="preserve"> * 출석률 20% 미만인 경우 출석사항에서 제외합니다.</t>
  </si>
  <si>
    <t>COMMENT (비  고)</t>
  </si>
  <si>
    <r>
      <t>Name
(</t>
    </r>
    <r>
      <rPr>
        <b/>
        <sz val="9"/>
        <rFont val="돋움"/>
        <family val="3"/>
      </rPr>
      <t>성</t>
    </r>
    <r>
      <rPr>
        <b/>
        <sz val="9"/>
        <rFont val="Arial"/>
        <family val="2"/>
      </rPr>
      <t xml:space="preserve">  </t>
    </r>
    <r>
      <rPr>
        <b/>
        <sz val="9"/>
        <rFont val="돋움"/>
        <family val="3"/>
      </rPr>
      <t>명</t>
    </r>
    <r>
      <rPr>
        <b/>
        <sz val="9"/>
        <rFont val="Arial"/>
        <family val="2"/>
      </rPr>
      <t>)</t>
    </r>
  </si>
  <si>
    <t>Lesson Plans for Next month
(다음수업계획)</t>
  </si>
  <si>
    <t>Instructor    (강  사  명)</t>
  </si>
  <si>
    <t>Period         (기       간)</t>
  </si>
  <si>
    <t>Company (회사명 )</t>
  </si>
  <si>
    <t>Attendance
(교육인원)</t>
  </si>
  <si>
    <t>Lesson Attainment
(학습진척도)</t>
  </si>
  <si>
    <t>Lesson Contents
(교육내용)</t>
  </si>
  <si>
    <t>Teaching Materials
(교 재 명)</t>
  </si>
  <si>
    <t>Student's Response and Attitude
(태도/분위기)</t>
  </si>
  <si>
    <t>Presence(출석) : ○   Absence(결석) : X    Biz.Trip(출장) : △</t>
  </si>
  <si>
    <t>( 출석률 20% 미만인 경우 학생견해에서 제외합니다 )</t>
  </si>
  <si>
    <t>Comment
(비   고)</t>
  </si>
  <si>
    <t>Speaking
(말하기)</t>
  </si>
  <si>
    <t>Listening
(듣기)</t>
  </si>
  <si>
    <t>Total
(평균)</t>
  </si>
  <si>
    <t>Reading
Voca
(읽기/단어)</t>
  </si>
  <si>
    <t>Writing Gram
(쓰기/문법)</t>
  </si>
  <si>
    <t>Writing</t>
  </si>
  <si>
    <t>Name (성명) :</t>
  </si>
  <si>
    <t>총점수</t>
  </si>
  <si>
    <t>Speaking
(말하기)</t>
  </si>
  <si>
    <t>Listening
(듣기)</t>
  </si>
  <si>
    <t>Total
(평균)</t>
  </si>
  <si>
    <t>총점수</t>
  </si>
  <si>
    <t>평 가
항 목</t>
  </si>
  <si>
    <t>전 체
성 적</t>
  </si>
  <si>
    <t>Objectives of education
(교육목표)</t>
  </si>
  <si>
    <t>Attendance
status
(출결현황)</t>
  </si>
  <si>
    <t>The result of
estimate
(평가결과)</t>
  </si>
  <si>
    <t>Name
(성  명)</t>
  </si>
  <si>
    <t>Average
(평      균)</t>
  </si>
  <si>
    <t>etc.
(기타의견)</t>
  </si>
  <si>
    <r>
      <t>Average
(</t>
    </r>
    <r>
      <rPr>
        <b/>
        <sz val="8"/>
        <rFont val="돋움"/>
        <family val="3"/>
      </rPr>
      <t>평균)</t>
    </r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</si>
  <si>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</si>
  <si>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</si>
  <si>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</si>
  <si>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</si>
  <si>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</si>
  <si>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</si>
  <si>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</si>
  <si>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</si>
  <si>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</si>
  <si>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</si>
  <si>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Teacher's comment</t>
  </si>
  <si>
    <t>전 체
평 균</t>
  </si>
  <si>
    <t>본 인
성취도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</si>
  <si>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</si>
  <si>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</si>
  <si>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</si>
  <si>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</si>
  <si>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</si>
  <si>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</si>
  <si>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</si>
  <si>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</si>
  <si>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</si>
  <si>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</si>
  <si>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</si>
  <si>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</si>
  <si>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</si>
  <si>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</si>
  <si>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</si>
  <si>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</si>
  <si>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</si>
  <si>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</si>
  <si>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</si>
  <si>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</si>
  <si>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</si>
  <si>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</si>
  <si>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</si>
  <si>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</si>
  <si>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</si>
  <si>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</si>
  <si>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</si>
  <si>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</si>
  <si>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</si>
  <si>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</si>
  <si>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</si>
  <si>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</si>
  <si>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</si>
  <si>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</si>
  <si>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</si>
  <si>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</si>
  <si>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</si>
  <si>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</si>
  <si>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</si>
  <si>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</si>
  <si>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</si>
  <si>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</si>
  <si>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</si>
  <si>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</si>
  <si>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</si>
  <si>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</si>
  <si>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</si>
  <si>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</si>
  <si>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본 인
성취도</t>
  </si>
  <si>
    <t>평 가
항 목</t>
  </si>
  <si>
    <t>Attendance
(출석)</t>
  </si>
  <si>
    <t>전 체
성 적</t>
  </si>
  <si>
    <t>본 인
성취도</t>
  </si>
  <si>
    <t>Reading
Voca
(읽기/
단어)</t>
  </si>
  <si>
    <t>Writing Gram
(쓰기/
문법)</t>
  </si>
  <si>
    <r>
      <t>No. of students</t>
    </r>
    <r>
      <rPr>
        <sz val="14"/>
        <rFont val="HY헤드라인M"/>
        <family val="1"/>
      </rPr>
      <t>(수업 인원)</t>
    </r>
  </si>
  <si>
    <t xml:space="preserve">Time            (시      간)    </t>
  </si>
  <si>
    <t>Subject        (과       목)</t>
  </si>
  <si>
    <t>우 135-935          서울특별시 강남구 역삼1동 826-22 동인빌딩 5층      전화 02)558-1690 / FAX 02)558-1663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</si>
</sst>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&quot;점&quot;"/>
    <numFmt numFmtId="179" formatCode="&quot;(&quot;0&quot;)&quot;"/>
    <numFmt numFmtId="180" formatCode="0.0&quot;점&quot;"/>
    <numFmt numFmtId="181" formatCode="0.0%"/>
    <numFmt numFmtId="182" formatCode="0_);[Red]\(0\)"/>
    <numFmt numFmtId="183" formatCode="0.0_);[Red]\(0.0\)"/>
    <numFmt numFmtId="184" formatCode="m&quot;/&quot;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&quot;월&quot;\ dd&quot;일&quot;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53">
    <font>
      <sz val="11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u val="single"/>
      <sz val="8.25"/>
      <color indexed="12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sz val="8"/>
      <name val="돋움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2"/>
      <name val="굴림체"/>
      <family val="3"/>
    </font>
    <font>
      <b/>
      <sz val="22"/>
      <name val="Times New Roman"/>
      <family val="1"/>
    </font>
    <font>
      <sz val="9"/>
      <name val="굴림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color indexed="9"/>
      <name val="HY헤드라인M"/>
      <family val="1"/>
    </font>
    <font>
      <b/>
      <sz val="10"/>
      <name val="돋움"/>
      <family val="3"/>
    </font>
    <font>
      <sz val="14"/>
      <name val="돋움"/>
      <family val="3"/>
    </font>
    <font>
      <sz val="14"/>
      <name val="HY헤드라인M"/>
      <family val="1"/>
    </font>
    <font>
      <b/>
      <sz val="16"/>
      <color indexed="62"/>
      <name val="HY헤드라인M"/>
      <family val="1"/>
    </font>
    <font>
      <sz val="11"/>
      <name val="HY중고딕"/>
      <family val="1"/>
    </font>
    <font>
      <sz val="12"/>
      <name val="HY중고딕"/>
      <family val="1"/>
    </font>
    <font>
      <b/>
      <sz val="9"/>
      <name val="HY중고딕"/>
      <family val="1"/>
    </font>
    <font>
      <sz val="12"/>
      <color indexed="9"/>
      <name val="HY헤드라인M"/>
      <family val="1"/>
    </font>
    <font>
      <sz val="12"/>
      <name val="HY헤드라인M"/>
      <family val="1"/>
    </font>
    <font>
      <sz val="48"/>
      <name val="HY헤드라인M"/>
      <family val="1"/>
    </font>
    <font>
      <b/>
      <sz val="11"/>
      <name val="굴림체"/>
      <family val="3"/>
    </font>
    <font>
      <b/>
      <sz val="11"/>
      <name val="HY중고딕"/>
      <family val="1"/>
    </font>
    <font>
      <sz val="12"/>
      <name val="굴림"/>
      <family val="3"/>
    </font>
    <font>
      <b/>
      <sz val="18"/>
      <name val="Arial Black"/>
      <family val="2"/>
    </font>
    <font>
      <sz val="16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4"/>
      <name val="Arial Black"/>
      <family val="2"/>
    </font>
    <font>
      <sz val="8.75"/>
      <name val="돋움"/>
      <family val="3"/>
    </font>
    <font>
      <b/>
      <sz val="9"/>
      <name val="돋움"/>
      <family val="3"/>
    </font>
    <font>
      <b/>
      <sz val="12"/>
      <name val="Arial"/>
      <family val="2"/>
    </font>
    <font>
      <b/>
      <sz val="8"/>
      <name val="돋움"/>
      <family val="3"/>
    </font>
    <font>
      <sz val="9"/>
      <name val="돋움"/>
      <family val="3"/>
    </font>
    <font>
      <sz val="14"/>
      <name val="굴림"/>
      <family val="3"/>
    </font>
    <font>
      <sz val="10"/>
      <name val="돋움"/>
      <family val="3"/>
    </font>
    <font>
      <b/>
      <sz val="2"/>
      <name val="돋움"/>
      <family val="3"/>
    </font>
    <font>
      <sz val="2"/>
      <name val="돋움"/>
      <family val="3"/>
    </font>
    <font>
      <sz val="1.25"/>
      <name val="돋움"/>
      <family val="3"/>
    </font>
    <font>
      <b/>
      <sz val="14"/>
      <name val="굴림"/>
      <family val="3"/>
    </font>
    <font>
      <sz val="15"/>
      <name val="돋움"/>
      <family val="3"/>
    </font>
    <font>
      <sz val="25"/>
      <name val="돋움"/>
      <family val="3"/>
    </font>
    <font>
      <sz val="24"/>
      <name val="돋움"/>
      <family val="3"/>
    </font>
    <font>
      <sz val="11"/>
      <color indexed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shrinkToFit="1"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shrinkToFit="1"/>
    </xf>
    <xf numFmtId="0" fontId="18" fillId="0" borderId="0" xfId="0" applyFont="1" applyAlignment="1">
      <alignment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3" xfId="23" applyFont="1" applyFill="1" applyBorder="1" applyAlignment="1">
      <alignment horizontal="center" vertical="center" wrapText="1"/>
      <protection/>
    </xf>
    <xf numFmtId="0" fontId="14" fillId="2" borderId="4" xfId="23" applyFont="1" applyFill="1" applyBorder="1" applyAlignment="1">
      <alignment horizontal="center" vertical="center" shrinkToFit="1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8" fillId="0" borderId="6" xfId="23" applyNumberFormat="1" applyFont="1" applyFill="1" applyBorder="1" applyAlignment="1">
      <alignment horizontal="center" vertical="center" shrinkToFit="1"/>
      <protection/>
    </xf>
    <xf numFmtId="183" fontId="15" fillId="0" borderId="6" xfId="23" applyNumberFormat="1" applyFont="1" applyFill="1" applyBorder="1" applyAlignment="1">
      <alignment horizontal="center" vertical="center"/>
      <protection/>
    </xf>
    <xf numFmtId="183" fontId="15" fillId="0" borderId="7" xfId="23" applyNumberFormat="1" applyFont="1" applyFill="1" applyBorder="1" applyAlignment="1">
      <alignment horizontal="center" vertical="center"/>
      <protection/>
    </xf>
    <xf numFmtId="0" fontId="15" fillId="0" borderId="8" xfId="23" applyFont="1" applyFill="1" applyBorder="1" applyAlignment="1">
      <alignment horizontal="center" vertical="center"/>
      <protection/>
    </xf>
    <xf numFmtId="183" fontId="15" fillId="0" borderId="2" xfId="23" applyNumberFormat="1" applyFont="1" applyFill="1" applyBorder="1" applyAlignment="1">
      <alignment horizontal="center" vertical="center"/>
      <protection/>
    </xf>
    <xf numFmtId="0" fontId="15" fillId="0" borderId="9" xfId="23" applyFont="1" applyFill="1" applyBorder="1" applyAlignment="1">
      <alignment horizontal="center" vertical="center"/>
      <protection/>
    </xf>
    <xf numFmtId="183" fontId="8" fillId="2" borderId="10" xfId="23" applyNumberFormat="1" applyFont="1" applyFill="1" applyBorder="1" applyAlignment="1">
      <alignment horizontal="center" vertical="center" shrinkToFit="1"/>
      <protection/>
    </xf>
    <xf numFmtId="49" fontId="26" fillId="2" borderId="3" xfId="0" applyNumberFormat="1" applyFont="1" applyFill="1" applyBorder="1" applyAlignment="1">
      <alignment horizontal="center" vertical="center" shrinkToFit="1"/>
    </xf>
    <xf numFmtId="0" fontId="26" fillId="2" borderId="3" xfId="0" applyNumberFormat="1" applyFont="1" applyFill="1" applyBorder="1" applyAlignment="1">
      <alignment horizontal="center" vertical="center" shrinkToFit="1"/>
    </xf>
    <xf numFmtId="0" fontId="26" fillId="2" borderId="3" xfId="0" applyNumberFormat="1" applyFont="1" applyFill="1" applyBorder="1" applyAlignment="1" quotePrefix="1">
      <alignment horizontal="center" vertical="center" shrinkToFi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2"/>
    </xf>
    <xf numFmtId="0" fontId="25" fillId="0" borderId="13" xfId="0" applyFont="1" applyFill="1" applyBorder="1" applyAlignment="1">
      <alignment horizontal="left" vertical="center" indent="2"/>
    </xf>
    <xf numFmtId="0" fontId="25" fillId="0" borderId="14" xfId="0" applyFont="1" applyFill="1" applyBorder="1" applyAlignment="1">
      <alignment horizontal="left" vertical="center" indent="2"/>
    </xf>
    <xf numFmtId="0" fontId="9" fillId="2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179" fontId="15" fillId="2" borderId="17" xfId="23" applyNumberFormat="1" applyFont="1" applyFill="1" applyBorder="1" applyAlignment="1">
      <alignment horizontal="center" vertical="center"/>
      <protection/>
    </xf>
    <xf numFmtId="179" fontId="15" fillId="2" borderId="14" xfId="23" applyNumberFormat="1" applyFont="1" applyFill="1" applyBorder="1" applyAlignment="1">
      <alignment horizontal="center" vertical="center"/>
      <protection/>
    </xf>
    <xf numFmtId="183" fontId="8" fillId="2" borderId="18" xfId="23" applyNumberFormat="1" applyFont="1" applyFill="1" applyBorder="1" applyAlignment="1">
      <alignment horizontal="center" vertical="center" shrinkToFit="1"/>
      <protection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9" fontId="32" fillId="0" borderId="4" xfId="0" applyNumberFormat="1" applyFont="1" applyBorder="1" applyAlignment="1">
      <alignment horizontal="center" vertical="center"/>
    </xf>
    <xf numFmtId="0" fontId="32" fillId="0" borderId="7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77" fontId="32" fillId="0" borderId="14" xfId="0" applyNumberFormat="1" applyFont="1" applyFill="1" applyBorder="1" applyAlignment="1">
      <alignment horizontal="center" vertical="center"/>
    </xf>
    <xf numFmtId="0" fontId="33" fillId="0" borderId="0" xfId="2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25" applyFont="1">
      <alignment vertical="center"/>
      <protection/>
    </xf>
    <xf numFmtId="0" fontId="35" fillId="0" borderId="0" xfId="25" applyFont="1" applyBorder="1" applyAlignment="1">
      <alignment horizontal="left" vertical="center"/>
      <protection/>
    </xf>
    <xf numFmtId="0" fontId="21" fillId="0" borderId="0" xfId="25" applyFont="1">
      <alignment vertical="center"/>
      <protection/>
    </xf>
    <xf numFmtId="0" fontId="8" fillId="2" borderId="8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 wrapText="1"/>
      <protection/>
    </xf>
    <xf numFmtId="0" fontId="36" fillId="0" borderId="0" xfId="25" applyFont="1" applyBorder="1" applyAlignment="1">
      <alignment horizontal="left"/>
      <protection/>
    </xf>
    <xf numFmtId="0" fontId="0" fillId="0" borderId="0" xfId="25">
      <alignment vertical="center"/>
      <protection/>
    </xf>
    <xf numFmtId="0" fontId="37" fillId="0" borderId="0" xfId="25" applyFont="1" applyBorder="1" applyAlignment="1">
      <alignment horizontal="center"/>
      <protection/>
    </xf>
    <xf numFmtId="0" fontId="0" fillId="0" borderId="0" xfId="25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7" fillId="0" borderId="0" xfId="25" applyFont="1" applyAlignment="1">
      <alignment horizontal="left"/>
      <protection/>
    </xf>
    <xf numFmtId="0" fontId="17" fillId="2" borderId="23" xfId="0" applyFont="1" applyFill="1" applyBorder="1" applyAlignment="1">
      <alignment horizontal="center" vertical="center"/>
    </xf>
    <xf numFmtId="0" fontId="0" fillId="0" borderId="0" xfId="24">
      <alignment/>
      <protection/>
    </xf>
    <xf numFmtId="0" fontId="13" fillId="2" borderId="24" xfId="0" applyFont="1" applyFill="1" applyBorder="1" applyAlignment="1">
      <alignment horizontal="center" vertical="center" wrapText="1" shrinkToFit="1"/>
    </xf>
    <xf numFmtId="0" fontId="17" fillId="2" borderId="25" xfId="0" applyFont="1" applyFill="1" applyBorder="1" applyAlignment="1">
      <alignment horizontal="center" vertical="center" wrapText="1" shrinkToFit="1"/>
    </xf>
    <xf numFmtId="0" fontId="7" fillId="2" borderId="17" xfId="0" applyNumberFormat="1" applyFont="1" applyFill="1" applyBorder="1" applyAlignment="1">
      <alignment horizontal="center" vertical="center" wrapText="1" shrinkToFi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 shrinkToFit="1"/>
    </xf>
    <xf numFmtId="0" fontId="7" fillId="2" borderId="26" xfId="0" applyNumberFormat="1" applyFont="1" applyFill="1" applyBorder="1" applyAlignment="1">
      <alignment horizontal="center" vertical="center" wrapText="1" shrinkToFi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9" fillId="2" borderId="3" xfId="25" applyFont="1" applyFill="1" applyBorder="1" applyAlignment="1">
      <alignment horizontal="center" vertical="center" wrapText="1"/>
      <protection/>
    </xf>
    <xf numFmtId="9" fontId="40" fillId="2" borderId="21" xfId="0" applyNumberFormat="1" applyFont="1" applyFill="1" applyBorder="1" applyAlignment="1">
      <alignment horizontal="center" vertical="center"/>
    </xf>
    <xf numFmtId="0" fontId="35" fillId="0" borderId="29" xfId="25" applyFont="1" applyBorder="1" applyAlignment="1">
      <alignment horizontal="center" vertical="center"/>
      <protection/>
    </xf>
    <xf numFmtId="0" fontId="33" fillId="0" borderId="0" xfId="26" applyFont="1" applyAlignment="1">
      <alignment horizontal="center"/>
      <protection/>
    </xf>
    <xf numFmtId="0" fontId="34" fillId="0" borderId="0" xfId="26" applyFont="1">
      <alignment vertical="center"/>
      <protection/>
    </xf>
    <xf numFmtId="0" fontId="35" fillId="0" borderId="29" xfId="26" applyFont="1" applyBorder="1" applyAlignment="1">
      <alignment horizontal="center" vertical="center"/>
      <protection/>
    </xf>
    <xf numFmtId="0" fontId="35" fillId="0" borderId="0" xfId="26" applyFont="1" applyBorder="1" applyAlignment="1">
      <alignment horizontal="left" vertical="center"/>
      <protection/>
    </xf>
    <xf numFmtId="0" fontId="21" fillId="0" borderId="0" xfId="26" applyFont="1">
      <alignment vertical="center"/>
      <protection/>
    </xf>
    <xf numFmtId="0" fontId="9" fillId="2" borderId="3" xfId="26" applyFont="1" applyFill="1" applyBorder="1" applyAlignment="1">
      <alignment horizontal="center" vertical="center" wrapText="1"/>
      <protection/>
    </xf>
    <xf numFmtId="0" fontId="8" fillId="2" borderId="8" xfId="26" applyFont="1" applyFill="1" applyBorder="1" applyAlignment="1">
      <alignment horizontal="center" vertical="center"/>
      <protection/>
    </xf>
    <xf numFmtId="0" fontId="8" fillId="2" borderId="2" xfId="26" applyFont="1" applyFill="1" applyBorder="1" applyAlignment="1">
      <alignment horizontal="center" vertical="center" wrapText="1"/>
      <protection/>
    </xf>
    <xf numFmtId="0" fontId="36" fillId="0" borderId="0" xfId="26" applyFont="1" applyBorder="1" applyAlignment="1">
      <alignment horizontal="left"/>
      <protection/>
    </xf>
    <xf numFmtId="0" fontId="0" fillId="0" borderId="0" xfId="26">
      <alignment vertical="center"/>
      <protection/>
    </xf>
    <xf numFmtId="0" fontId="37" fillId="0" borderId="0" xfId="26" applyFont="1" applyBorder="1" applyAlignment="1">
      <alignment horizontal="center"/>
      <protection/>
    </xf>
    <xf numFmtId="0" fontId="0" fillId="0" borderId="0" xfId="26" applyFill="1" applyBorder="1" applyAlignment="1" applyProtection="1">
      <alignment horizontal="center" vertical="center"/>
      <protection locked="0"/>
    </xf>
    <xf numFmtId="0" fontId="37" fillId="0" borderId="0" xfId="26" applyFont="1" applyAlignment="1">
      <alignment horizontal="left"/>
      <protection/>
    </xf>
    <xf numFmtId="0" fontId="8" fillId="2" borderId="8" xfId="25" applyFont="1" applyFill="1" applyBorder="1" applyAlignment="1">
      <alignment horizontal="center" vertical="center" wrapText="1"/>
      <protection/>
    </xf>
    <xf numFmtId="0" fontId="8" fillId="2" borderId="27" xfId="25" applyFont="1" applyFill="1" applyBorder="1" applyAlignment="1">
      <alignment horizontal="center" vertical="center" wrapText="1"/>
      <protection/>
    </xf>
    <xf numFmtId="0" fontId="21" fillId="0" borderId="2" xfId="25" applyFont="1" applyBorder="1" applyAlignment="1">
      <alignment horizontal="center" vertical="center"/>
      <protection/>
    </xf>
    <xf numFmtId="1" fontId="21" fillId="0" borderId="2" xfId="25" applyNumberFormat="1" applyFont="1" applyBorder="1" applyAlignment="1">
      <alignment horizontal="center" vertical="center"/>
      <protection/>
    </xf>
    <xf numFmtId="0" fontId="8" fillId="2" borderId="26" xfId="25" applyFont="1" applyFill="1" applyBorder="1" applyAlignment="1">
      <alignment horizontal="center" vertical="center" wrapText="1"/>
      <protection/>
    </xf>
    <xf numFmtId="0" fontId="43" fillId="0" borderId="17" xfId="25" applyFont="1" applyBorder="1" applyAlignment="1">
      <alignment horizontal="center" vertical="center"/>
      <protection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17" xfId="0" applyNumberFormat="1" applyFont="1" applyFill="1" applyBorder="1" applyAlignment="1">
      <alignment horizontal="center" vertical="center" wrapText="1"/>
    </xf>
    <xf numFmtId="0" fontId="9" fillId="2" borderId="30" xfId="25" applyFont="1" applyFill="1" applyBorder="1" applyAlignment="1">
      <alignment horizontal="center" vertical="center" wrapText="1" shrinkToFit="1"/>
      <protection/>
    </xf>
    <xf numFmtId="0" fontId="8" fillId="2" borderId="31" xfId="25" applyFont="1" applyFill="1" applyBorder="1" applyAlignment="1">
      <alignment horizontal="center" vertical="center" shrinkToFit="1"/>
      <protection/>
    </xf>
    <xf numFmtId="1" fontId="43" fillId="0" borderId="31" xfId="25" applyNumberFormat="1" applyFont="1" applyBorder="1" applyAlignment="1">
      <alignment horizontal="center" vertical="center"/>
      <protection/>
    </xf>
    <xf numFmtId="1" fontId="43" fillId="0" borderId="32" xfId="2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9" fontId="14" fillId="0" borderId="33" xfId="0" applyNumberFormat="1" applyFont="1" applyBorder="1" applyAlignment="1">
      <alignment horizontal="center" vertical="center"/>
    </xf>
    <xf numFmtId="9" fontId="14" fillId="0" borderId="13" xfId="0" applyNumberFormat="1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9" fontId="14" fillId="0" borderId="34" xfId="0" applyNumberFormat="1" applyFont="1" applyBorder="1" applyAlignment="1">
      <alignment horizontal="center" vertical="center"/>
    </xf>
    <xf numFmtId="0" fontId="8" fillId="2" borderId="27" xfId="26" applyFont="1" applyFill="1" applyBorder="1" applyAlignment="1">
      <alignment horizontal="center" vertical="center" wrapText="1"/>
      <protection/>
    </xf>
    <xf numFmtId="0" fontId="9" fillId="2" borderId="30" xfId="26" applyFont="1" applyFill="1" applyBorder="1" applyAlignment="1">
      <alignment horizontal="center" vertical="center" wrapText="1" shrinkToFit="1"/>
      <protection/>
    </xf>
    <xf numFmtId="0" fontId="8" fillId="2" borderId="31" xfId="26" applyFont="1" applyFill="1" applyBorder="1" applyAlignment="1">
      <alignment horizontal="center" vertical="center" shrinkToFit="1"/>
      <protection/>
    </xf>
    <xf numFmtId="0" fontId="8" fillId="2" borderId="8" xfId="26" applyFont="1" applyFill="1" applyBorder="1" applyAlignment="1">
      <alignment horizontal="center" vertical="center" wrapText="1"/>
      <protection/>
    </xf>
    <xf numFmtId="0" fontId="21" fillId="0" borderId="2" xfId="26" applyFont="1" applyBorder="1" applyAlignment="1">
      <alignment horizontal="center" vertical="center"/>
      <protection/>
    </xf>
    <xf numFmtId="1" fontId="21" fillId="0" borderId="2" xfId="26" applyNumberFormat="1" applyFont="1" applyBorder="1" applyAlignment="1">
      <alignment horizontal="center" vertical="center"/>
      <protection/>
    </xf>
    <xf numFmtId="1" fontId="43" fillId="0" borderId="31" xfId="26" applyNumberFormat="1" applyFont="1" applyBorder="1" applyAlignment="1">
      <alignment horizontal="center" vertical="center"/>
      <protection/>
    </xf>
    <xf numFmtId="0" fontId="8" fillId="2" borderId="26" xfId="26" applyFont="1" applyFill="1" applyBorder="1" applyAlignment="1">
      <alignment horizontal="center" vertical="center" wrapText="1"/>
      <protection/>
    </xf>
    <xf numFmtId="0" fontId="43" fillId="0" borderId="17" xfId="26" applyFont="1" applyBorder="1" applyAlignment="1">
      <alignment horizontal="center" vertical="center"/>
      <protection/>
    </xf>
    <xf numFmtId="1" fontId="43" fillId="0" borderId="32" xfId="26" applyNumberFormat="1" applyFont="1" applyBorder="1" applyAlignment="1">
      <alignment horizontal="center" vertical="center"/>
      <protection/>
    </xf>
    <xf numFmtId="0" fontId="9" fillId="3" borderId="35" xfId="25" applyFont="1" applyFill="1" applyBorder="1" applyAlignment="1">
      <alignment horizontal="center" vertical="center" wrapText="1"/>
      <protection/>
    </xf>
    <xf numFmtId="0" fontId="8" fillId="3" borderId="36" xfId="25" applyFont="1" applyFill="1" applyBorder="1" applyAlignment="1">
      <alignment horizontal="center" vertical="center" wrapText="1"/>
      <protection/>
    </xf>
    <xf numFmtId="1" fontId="21" fillId="3" borderId="36" xfId="15" applyNumberFormat="1" applyFont="1" applyFill="1" applyBorder="1" applyAlignment="1">
      <alignment horizontal="center" vertical="center"/>
    </xf>
    <xf numFmtId="0" fontId="43" fillId="3" borderId="37" xfId="25" applyNumberFormat="1" applyFont="1" applyFill="1" applyBorder="1" applyAlignment="1">
      <alignment horizontal="center" vertical="center"/>
      <protection/>
    </xf>
    <xf numFmtId="0" fontId="9" fillId="3" borderId="35" xfId="26" applyFont="1" applyFill="1" applyBorder="1" applyAlignment="1">
      <alignment horizontal="center" vertical="center" wrapText="1"/>
      <protection/>
    </xf>
    <xf numFmtId="0" fontId="8" fillId="3" borderId="36" xfId="26" applyFont="1" applyFill="1" applyBorder="1" applyAlignment="1">
      <alignment horizontal="center" vertical="center" wrapText="1"/>
      <protection/>
    </xf>
    <xf numFmtId="0" fontId="43" fillId="3" borderId="37" xfId="26" applyNumberFormat="1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horizontal="left" vertical="center" indent="2"/>
    </xf>
    <xf numFmtId="0" fontId="22" fillId="2" borderId="8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 wrapText="1" shrinkToFit="1"/>
    </xf>
    <xf numFmtId="0" fontId="28" fillId="2" borderId="8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52" fillId="0" borderId="0" xfId="26" applyFont="1">
      <alignment vertical="center"/>
      <protection/>
    </xf>
    <xf numFmtId="0" fontId="0" fillId="0" borderId="0" xfId="0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 wrapText="1" shrinkToFit="1"/>
    </xf>
    <xf numFmtId="0" fontId="20" fillId="2" borderId="40" xfId="0" applyFont="1" applyFill="1" applyBorder="1" applyAlignment="1">
      <alignment horizontal="left" vertical="center" wrapText="1" shrinkToFi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4" fillId="0" borderId="5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 shrinkToFit="1"/>
    </xf>
    <xf numFmtId="0" fontId="15" fillId="2" borderId="27" xfId="23" applyFont="1" applyFill="1" applyBorder="1" applyAlignment="1">
      <alignment horizontal="center" vertical="center"/>
      <protection/>
    </xf>
    <xf numFmtId="0" fontId="15" fillId="2" borderId="26" xfId="23" applyFont="1" applyFill="1" applyBorder="1" applyAlignment="1">
      <alignment horizontal="center" vertical="center"/>
      <protection/>
    </xf>
    <xf numFmtId="0" fontId="8" fillId="2" borderId="3" xfId="23" applyFont="1" applyFill="1" applyBorder="1" applyAlignment="1">
      <alignment horizontal="center" vertical="center" wrapText="1"/>
      <protection/>
    </xf>
    <xf numFmtId="0" fontId="8" fillId="2" borderId="17" xfId="23" applyFont="1" applyFill="1" applyBorder="1" applyAlignment="1">
      <alignment horizontal="center" vertical="center"/>
      <protection/>
    </xf>
    <xf numFmtId="0" fontId="8" fillId="2" borderId="52" xfId="23" applyNumberFormat="1" applyFont="1" applyFill="1" applyBorder="1" applyAlignment="1">
      <alignment horizontal="center" vertical="center" wrapText="1" shrinkToFit="1"/>
      <protection/>
    </xf>
    <xf numFmtId="0" fontId="0" fillId="0" borderId="53" xfId="24" applyBorder="1" applyAlignment="1">
      <alignment vertical="center" shrinkToFit="1"/>
      <protection/>
    </xf>
    <xf numFmtId="0" fontId="37" fillId="0" borderId="0" xfId="25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7" fillId="0" borderId="23" xfId="25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29" xfId="25" applyFont="1" applyBorder="1" applyAlignment="1">
      <alignment horizontal="right" vertical="center"/>
      <protection/>
    </xf>
    <xf numFmtId="0" fontId="36" fillId="2" borderId="23" xfId="25" applyFont="1" applyFill="1" applyBorder="1" applyAlignment="1" applyProtection="1">
      <alignment horizontal="left" vertical="center" wrapText="1" indent="1"/>
      <protection locked="0"/>
    </xf>
    <xf numFmtId="0" fontId="36" fillId="2" borderId="42" xfId="25" applyFont="1" applyFill="1" applyBorder="1" applyAlignment="1" applyProtection="1">
      <alignment horizontal="left" vertical="center" wrapText="1" indent="1"/>
      <protection locked="0"/>
    </xf>
    <xf numFmtId="0" fontId="36" fillId="2" borderId="43" xfId="25" applyFont="1" applyFill="1" applyBorder="1" applyAlignment="1" applyProtection="1">
      <alignment horizontal="left" vertical="center" wrapText="1" indent="1"/>
      <protection locked="0"/>
    </xf>
    <xf numFmtId="0" fontId="36" fillId="2" borderId="44" xfId="25" applyFont="1" applyFill="1" applyBorder="1" applyAlignment="1" applyProtection="1">
      <alignment horizontal="left" vertical="center" wrapText="1" indent="1"/>
      <protection locked="0"/>
    </xf>
    <xf numFmtId="0" fontId="36" fillId="2" borderId="0" xfId="25" applyFont="1" applyFill="1" applyBorder="1" applyAlignment="1" applyProtection="1">
      <alignment horizontal="left" vertical="center" wrapText="1" indent="1"/>
      <protection locked="0"/>
    </xf>
    <xf numFmtId="0" fontId="36" fillId="2" borderId="45" xfId="25" applyFont="1" applyFill="1" applyBorder="1" applyAlignment="1" applyProtection="1">
      <alignment horizontal="left" vertical="center" wrapText="1" indent="1"/>
      <protection locked="0"/>
    </xf>
    <xf numFmtId="0" fontId="36" fillId="2" borderId="46" xfId="25" applyFont="1" applyFill="1" applyBorder="1" applyAlignment="1" applyProtection="1">
      <alignment horizontal="left" vertical="center" wrapText="1" indent="1"/>
      <protection locked="0"/>
    </xf>
    <xf numFmtId="0" fontId="36" fillId="2" borderId="29" xfId="25" applyFont="1" applyFill="1" applyBorder="1" applyAlignment="1" applyProtection="1">
      <alignment horizontal="left" vertical="center" wrapText="1" indent="1"/>
      <protection locked="0"/>
    </xf>
    <xf numFmtId="0" fontId="36" fillId="2" borderId="47" xfId="25" applyFont="1" applyFill="1" applyBorder="1" applyAlignment="1" applyProtection="1">
      <alignment horizontal="left" vertical="center" wrapText="1" indent="1"/>
      <protection locked="0"/>
    </xf>
    <xf numFmtId="0" fontId="37" fillId="0" borderId="0" xfId="26" applyFont="1" applyBorder="1" applyAlignment="1">
      <alignment horizontal="left"/>
      <protection/>
    </xf>
    <xf numFmtId="0" fontId="37" fillId="0" borderId="23" xfId="26" applyFont="1" applyBorder="1" applyAlignment="1">
      <alignment horizontal="center"/>
      <protection/>
    </xf>
    <xf numFmtId="0" fontId="35" fillId="0" borderId="29" xfId="26" applyFont="1" applyBorder="1" applyAlignment="1">
      <alignment horizontal="right" vertical="center"/>
      <protection/>
    </xf>
    <xf numFmtId="0" fontId="36" fillId="2" borderId="27" xfId="26" applyFont="1" applyFill="1" applyBorder="1" applyAlignment="1" applyProtection="1">
      <alignment horizontal="left" vertical="center" wrapText="1"/>
      <protection locked="0"/>
    </xf>
    <xf numFmtId="0" fontId="36" fillId="2" borderId="3" xfId="26" applyFont="1" applyFill="1" applyBorder="1" applyAlignment="1" applyProtection="1">
      <alignment horizontal="left" vertical="center" wrapText="1"/>
      <protection locked="0"/>
    </xf>
    <xf numFmtId="0" fontId="36" fillId="2" borderId="4" xfId="26" applyFont="1" applyFill="1" applyBorder="1" applyAlignment="1" applyProtection="1">
      <alignment horizontal="left" vertical="center" wrapText="1"/>
      <protection locked="0"/>
    </xf>
    <xf numFmtId="0" fontId="36" fillId="2" borderId="8" xfId="26" applyFont="1" applyFill="1" applyBorder="1" applyAlignment="1" applyProtection="1">
      <alignment horizontal="left" vertical="center" wrapText="1"/>
      <protection locked="0"/>
    </xf>
    <xf numFmtId="0" fontId="36" fillId="2" borderId="2" xfId="26" applyFont="1" applyFill="1" applyBorder="1" applyAlignment="1" applyProtection="1">
      <alignment horizontal="left" vertical="center" wrapText="1"/>
      <protection locked="0"/>
    </xf>
    <xf numFmtId="0" fontId="36" fillId="2" borderId="13" xfId="26" applyFont="1" applyFill="1" applyBorder="1" applyAlignment="1" applyProtection="1">
      <alignment horizontal="left" vertical="center" wrapText="1"/>
      <protection locked="0"/>
    </xf>
    <xf numFmtId="0" fontId="36" fillId="2" borderId="26" xfId="26" applyFont="1" applyFill="1" applyBorder="1" applyAlignment="1" applyProtection="1">
      <alignment horizontal="left" vertical="center" wrapText="1"/>
      <protection locked="0"/>
    </xf>
    <xf numFmtId="0" fontId="36" fillId="2" borderId="17" xfId="26" applyFont="1" applyFill="1" applyBorder="1" applyAlignment="1" applyProtection="1">
      <alignment horizontal="left" vertical="center" wrapText="1"/>
      <protection locked="0"/>
    </xf>
    <xf numFmtId="0" fontId="36" fillId="2" borderId="14" xfId="26" applyFont="1" applyFill="1" applyBorder="1" applyAlignment="1" applyProtection="1">
      <alignment horizontal="left" vertical="center" wrapText="1"/>
      <protection locked="0"/>
    </xf>
    <xf numFmtId="0" fontId="36" fillId="2" borderId="23" xfId="26" applyFont="1" applyFill="1" applyBorder="1" applyAlignment="1" applyProtection="1">
      <alignment horizontal="left" vertical="center" wrapText="1" indent="1"/>
      <protection locked="0"/>
    </xf>
    <xf numFmtId="0" fontId="36" fillId="2" borderId="42" xfId="26" applyFont="1" applyFill="1" applyBorder="1" applyAlignment="1" applyProtection="1">
      <alignment horizontal="left" vertical="center" wrapText="1" indent="1"/>
      <protection locked="0"/>
    </xf>
    <xf numFmtId="0" fontId="36" fillId="2" borderId="43" xfId="26" applyFont="1" applyFill="1" applyBorder="1" applyAlignment="1" applyProtection="1">
      <alignment horizontal="left" vertical="center" wrapText="1" indent="1"/>
      <protection locked="0"/>
    </xf>
    <xf numFmtId="0" fontId="36" fillId="2" borderId="44" xfId="26" applyFont="1" applyFill="1" applyBorder="1" applyAlignment="1" applyProtection="1">
      <alignment horizontal="left" vertical="center" wrapText="1" indent="1"/>
      <protection locked="0"/>
    </xf>
    <xf numFmtId="0" fontId="36" fillId="2" borderId="0" xfId="26" applyFont="1" applyFill="1" applyBorder="1" applyAlignment="1" applyProtection="1">
      <alignment horizontal="left" vertical="center" wrapText="1" indent="1"/>
      <protection locked="0"/>
    </xf>
    <xf numFmtId="0" fontId="36" fillId="2" borderId="45" xfId="26" applyFont="1" applyFill="1" applyBorder="1" applyAlignment="1" applyProtection="1">
      <alignment horizontal="left" vertical="center" wrapText="1" indent="1"/>
      <protection locked="0"/>
    </xf>
    <xf numFmtId="0" fontId="36" fillId="2" borderId="46" xfId="26" applyFont="1" applyFill="1" applyBorder="1" applyAlignment="1" applyProtection="1">
      <alignment horizontal="left" vertical="center" wrapText="1" indent="1"/>
      <protection locked="0"/>
    </xf>
    <xf numFmtId="0" fontId="36" fillId="2" borderId="29" xfId="26" applyFont="1" applyFill="1" applyBorder="1" applyAlignment="1" applyProtection="1">
      <alignment horizontal="left" vertical="center" wrapText="1" indent="1"/>
      <protection locked="0"/>
    </xf>
    <xf numFmtId="0" fontId="36" fillId="2" borderId="47" xfId="26" applyFont="1" applyFill="1" applyBorder="1" applyAlignment="1" applyProtection="1">
      <alignment horizontal="left" vertical="center" wrapText="1" indent="1"/>
      <protection locked="0"/>
    </xf>
  </cellXfs>
  <cellStyles count="17">
    <cellStyle name="Normal" xfId="0"/>
    <cellStyle name="RowLevel_0" xfId="1"/>
    <cellStyle name="RowLevel_1" xfId="3"/>
    <cellStyle name="RowLevel_2" xfId="5"/>
    <cellStyle name="Percent" xfId="15"/>
    <cellStyle name="Comma" xfId="16"/>
    <cellStyle name="Comma [0]" xfId="17"/>
    <cellStyle name="Followed Hyperlink" xfId="18"/>
    <cellStyle name="콤마 [0]_001차접수" xfId="19"/>
    <cellStyle name="콤마_001차접수" xfId="20"/>
    <cellStyle name="Currency" xfId="21"/>
    <cellStyle name="Currency [0]" xfId="22"/>
    <cellStyle name="표준_새양식보고서" xfId="23"/>
    <cellStyle name="표준_새양식보고서-헤럴드" xfId="24"/>
    <cellStyle name="표준_학생평가보고서" xfId="25"/>
    <cellStyle name="표준_학생평가보고서_새양식보고서-헤럴드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3F8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Student score (학생 성적)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898"/>
          <c:h val="0.82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평가결과서!$G$6:$G$7</c:f>
              <c:strCache>
                <c:ptCount val="1"/>
                <c:pt idx="0">
                  <c:v>Total &lt;100&gt;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평가결과서!$B$8:$B$19</c:f>
              <c:numCache/>
            </c:numRef>
          </c:cat>
          <c:val>
            <c:numRef>
              <c:f>평가결과서!$G$8:$G$19</c:f>
              <c:numCache/>
            </c:numRef>
          </c:val>
        </c:ser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7957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5"/>
          <c:y val="0.9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9!$B$3:$G$3</c:f>
              <c:strCache/>
            </c:strRef>
          </c:cat>
          <c:val>
            <c:numRef>
              <c:f>9!$B$5:$G$5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9!$A$6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9!$B$3:$G$3</c:f>
              <c:strCache/>
            </c:strRef>
          </c:cat>
          <c:val>
            <c:numRef>
              <c:f>9!$B$6:$G$6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5655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'10'!$B$3:$G$3</c:f>
              <c:strCache/>
            </c:strRef>
          </c:cat>
          <c:val>
            <c:numRef>
              <c:f>'10'!$B$5:$G$5</c:f>
              <c:numCache/>
            </c:numRef>
          </c:val>
        </c:ser>
        <c:ser>
          <c:idx val="1"/>
          <c:order val="1"/>
          <c:tx>
            <c:strRef>
              <c:f>'10'!$A$6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'10'!$B$3:$G$3</c:f>
              <c:strCache/>
            </c:strRef>
          </c:cat>
          <c:val>
            <c:numRef>
              <c:f>'10'!$B$6:$G$6</c:f>
              <c:numCache/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7346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'11'!$B$3:$G$3</c:f>
              <c:strCache/>
            </c:strRef>
          </c:cat>
          <c:val>
            <c:numRef>
              <c:f>'11'!$B$5:$G$5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'11'!$B$3:$G$3</c:f>
              <c:strCache/>
            </c:strRef>
          </c:cat>
          <c:val>
            <c:numRef>
              <c:f>'11'!$B$6:$G$6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467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/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/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8423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740598"/>
        <c:axId val="27012199"/>
      </c:bar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돋움"/>
                <a:ea typeface="돋움"/>
                <a:cs typeface="돋움"/>
              </a:defRPr>
            </a:pPr>
          </a:p>
        </c:txPr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4059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8320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9601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1</c:v>
                </c:pt>
                <c:pt idx="4">
                  <c:v>61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97544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0185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5629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1350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277458"/>
        <c:axId val="62170531"/>
      </c:bar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7745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66386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3399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0500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15609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2806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4555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7"/>
          <c:w val="0.9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'12'!$A$6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'12'!$B$3:$G$3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'12'!$B$6:$G$6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317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625"/>
          <c:w val="0.94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2!$A$5</c:f>
              <c:strCache>
                <c:ptCount val="1"/>
                <c:pt idx="0">
                  <c:v>전 체
평 균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2!$B$3:$G$3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2!$B$3:$G$3</c:f>
              <c:strCache>
                <c:ptCount val="6"/>
                <c:pt idx="0">
                  <c:v>Speaking
(말하기)</c:v>
                </c:pt>
                <c:pt idx="1">
                  <c:v>Listening
(듣기)</c:v>
                </c:pt>
                <c:pt idx="2">
                  <c:v>Reading
Voca
(읽기/단어)</c:v>
                </c:pt>
                <c:pt idx="3">
                  <c:v>Writing Gram
(쓰기/문법)</c:v>
                </c:pt>
                <c:pt idx="4">
                  <c:v>Total
(평균)</c:v>
                </c:pt>
                <c:pt idx="5">
                  <c:v>Attendance
(출석)</c:v>
                </c:pt>
              </c:strCache>
            </c:strRef>
          </c:cat>
          <c:val>
            <c:numRef>
              <c:f>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1751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03"/>
          <c:w val="0.86175"/>
          <c:h val="0.0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0824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18146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5!$A$6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435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755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7!$B$3:$G$3</c:f>
              <c:strCache/>
            </c:strRef>
          </c:cat>
          <c:val>
            <c:numRef>
              <c:f>7!$B$5:$G$5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7!$B$3:$G$3</c:f>
              <c:strCache/>
            </c:strRef>
          </c:cat>
          <c:val>
            <c:numRef>
              <c:f>7!$B$6:$G$6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4399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8!$B$3:$G$3</c:f>
              <c:strCache/>
            </c:strRef>
          </c:cat>
          <c:val>
            <c:numRef>
              <c:f>8!$B$5:$G$5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8!$B$3:$G$3</c:f>
              <c:strCache/>
            </c:strRef>
          </c:cat>
          <c:val>
            <c:numRef>
              <c:f>8!$B$6:$G$6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7213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104775</xdr:rowOff>
    </xdr:from>
    <xdr:to>
      <xdr:col>6</xdr:col>
      <xdr:colOff>466725</xdr:colOff>
      <xdr:row>11</xdr:row>
      <xdr:rowOff>57150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038350" y="1276350"/>
          <a:ext cx="515302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/>
            <a:t>강의 결과 보고서
</a:t>
          </a:r>
        </a:p>
      </xdr:txBody>
    </xdr:sp>
    <xdr:clientData/>
  </xdr:twoCellAnchor>
  <xdr:twoCellAnchor>
    <xdr:from>
      <xdr:col>6</xdr:col>
      <xdr:colOff>685800</xdr:colOff>
      <xdr:row>0</xdr:row>
      <xdr:rowOff>0</xdr:rowOff>
    </xdr:from>
    <xdr:to>
      <xdr:col>7</xdr:col>
      <xdr:colOff>38100</xdr:colOff>
      <xdr:row>1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1647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13</xdr:col>
      <xdr:colOff>657225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400675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752475</xdr:colOff>
      <xdr:row>0</xdr:row>
      <xdr:rowOff>104775</xdr:rowOff>
    </xdr:from>
    <xdr:ext cx="5133975" cy="457200"/>
    <xdr:sp>
      <xdr:nvSpPr>
        <xdr:cNvPr id="2" name="Text 3"/>
        <xdr:cNvSpPr txBox="1">
          <a:spLocks noChangeArrowheads="1"/>
        </xdr:cNvSpPr>
      </xdr:nvSpPr>
      <xdr:spPr>
        <a:xfrm>
          <a:off x="2257425" y="104775"/>
          <a:ext cx="5133975" cy="45720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3" name="Chart 4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0</xdr:row>
      <xdr:rowOff>104775</xdr:rowOff>
    </xdr:from>
    <xdr:ext cx="4457700" cy="438150"/>
    <xdr:sp>
      <xdr:nvSpPr>
        <xdr:cNvPr id="1" name="Text 3"/>
        <xdr:cNvSpPr txBox="1">
          <a:spLocks noChangeArrowheads="1"/>
        </xdr:cNvSpPr>
      </xdr:nvSpPr>
      <xdr:spPr>
        <a:xfrm>
          <a:off x="3190875" y="104775"/>
          <a:ext cx="445770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ATTENDANCE (출 석 사 항)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0</xdr:row>
      <xdr:rowOff>76200</xdr:rowOff>
    </xdr:from>
    <xdr:ext cx="7353300" cy="447675"/>
    <xdr:sp>
      <xdr:nvSpPr>
        <xdr:cNvPr id="1" name="Text 3"/>
        <xdr:cNvSpPr txBox="1">
          <a:spLocks noChangeArrowheads="1"/>
        </xdr:cNvSpPr>
      </xdr:nvSpPr>
      <xdr:spPr>
        <a:xfrm>
          <a:off x="1181100" y="76200"/>
          <a:ext cx="7353300" cy="447675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TEACHING PROGRESS REPORT (교육 진행 보고서)</a:t>
          </a:r>
        </a:p>
      </xdr:txBody>
    </xdr:sp>
    <xdr:clientData/>
  </xdr:oneCellAnchor>
  <xdr:twoCellAnchor>
    <xdr:from>
      <xdr:col>3</xdr:col>
      <xdr:colOff>142875</xdr:colOff>
      <xdr:row>4</xdr:row>
      <xdr:rowOff>38100</xdr:rowOff>
    </xdr:from>
    <xdr:to>
      <xdr:col>3</xdr:col>
      <xdr:colOff>3343275</xdr:colOff>
      <xdr:row>4</xdr:row>
      <xdr:rowOff>561975</xdr:rowOff>
    </xdr:to>
    <xdr:sp>
      <xdr:nvSpPr>
        <xdr:cNvPr id="2" name="Rectangle 4"/>
        <xdr:cNvSpPr>
          <a:spLocks/>
        </xdr:cNvSpPr>
      </xdr:nvSpPr>
      <xdr:spPr>
        <a:xfrm>
          <a:off x="6343650" y="933450"/>
          <a:ext cx="3200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돋움"/>
              <a:ea typeface="돋움"/>
              <a:cs typeface="돋움"/>
            </a:rPr>
            <a:t>입력하지 않으셔도 됩니다.
자동입력됩니다.</a:t>
          </a:r>
        </a:p>
      </xdr:txBody>
    </xdr:sp>
    <xdr:clientData/>
  </xdr:twoCellAnchor>
  <xdr:twoCellAnchor>
    <xdr:from>
      <xdr:col>3</xdr:col>
      <xdr:colOff>152400</xdr:colOff>
      <xdr:row>5</xdr:row>
      <xdr:rowOff>47625</xdr:rowOff>
    </xdr:from>
    <xdr:to>
      <xdr:col>3</xdr:col>
      <xdr:colOff>3352800</xdr:colOff>
      <xdr:row>5</xdr:row>
      <xdr:rowOff>571500</xdr:rowOff>
    </xdr:to>
    <xdr:sp>
      <xdr:nvSpPr>
        <xdr:cNvPr id="3" name="Rectangle 5"/>
        <xdr:cNvSpPr>
          <a:spLocks/>
        </xdr:cNvSpPr>
      </xdr:nvSpPr>
      <xdr:spPr>
        <a:xfrm>
          <a:off x="6353175" y="1571625"/>
          <a:ext cx="3200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돋움"/>
              <a:ea typeface="돋움"/>
              <a:cs typeface="돋움"/>
            </a:rPr>
            <a:t>입력하지 않으셔도 됩니다.
자동입력됩니다.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0</xdr:row>
      <xdr:rowOff>104775</xdr:rowOff>
    </xdr:from>
    <xdr:ext cx="7038975" cy="438150"/>
    <xdr:sp>
      <xdr:nvSpPr>
        <xdr:cNvPr id="1" name="Text 3"/>
        <xdr:cNvSpPr txBox="1">
          <a:spLocks noChangeArrowheads="1"/>
        </xdr:cNvSpPr>
      </xdr:nvSpPr>
      <xdr:spPr>
        <a:xfrm>
          <a:off x="1162050" y="104775"/>
          <a:ext cx="7038975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TEACHER'S COMMENTS (개별 학생에 대한 견해)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0</xdr:row>
      <xdr:rowOff>123825</xdr:rowOff>
    </xdr:from>
    <xdr:ext cx="4743450" cy="438150"/>
    <xdr:sp>
      <xdr:nvSpPr>
        <xdr:cNvPr id="1" name="Text 3"/>
        <xdr:cNvSpPr txBox="1">
          <a:spLocks noChangeArrowheads="1"/>
        </xdr:cNvSpPr>
      </xdr:nvSpPr>
      <xdr:spPr>
        <a:xfrm>
          <a:off x="2266950" y="123825"/>
          <a:ext cx="4743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STUDENT SCORE (학생평가결과서)</a:t>
          </a:r>
        </a:p>
      </xdr:txBody>
    </xdr:sp>
    <xdr:clientData/>
  </xdr:oneCellAnchor>
  <xdr:twoCellAnchor>
    <xdr:from>
      <xdr:col>7</xdr:col>
      <xdr:colOff>142875</xdr:colOff>
      <xdr:row>5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5153025" y="866775"/>
        <a:ext cx="44291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4</xdr:row>
      <xdr:rowOff>9525</xdr:rowOff>
    </xdr:from>
    <xdr:to>
      <xdr:col>13</xdr:col>
      <xdr:colOff>219075</xdr:colOff>
      <xdr:row>21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095875" y="695325"/>
          <a:ext cx="4705350" cy="567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500" b="0" i="0" u="none" baseline="0">
              <a:latin typeface="돋움"/>
              <a:ea typeface="돋움"/>
              <a:cs typeface="돋움"/>
            </a:rPr>
            <a:t>
여기는 옆에 표에 점수를 입력하면 자동으로 입력이 되는 곳이니
따로 입력하지 않으셔도 됩니다.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352425</xdr:rowOff>
    </xdr:from>
    <xdr:to>
      <xdr:col>15</xdr:col>
      <xdr:colOff>47625</xdr:colOff>
      <xdr:row>19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66675" y="352425"/>
          <a:ext cx="10439400" cy="605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돋움"/>
              <a:ea typeface="돋움"/>
              <a:cs typeface="돋움"/>
            </a:rPr>
            <a:t>
이 시트 이후의 페이지는 앞의 시트에 내용을 입력했을때 
자동으로 입력되는 페이지입니다.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SheetLayoutView="100" workbookViewId="0" topLeftCell="A1">
      <selection activeCell="H6" sqref="H6"/>
    </sheetView>
  </sheetViews>
  <sheetFormatPr defaultColWidth="8.88671875" defaultRowHeight="13.5"/>
  <cols>
    <col min="1" max="1" width="8.88671875" style="11" customWidth="1"/>
    <col min="2" max="2" width="13.6640625" style="11" customWidth="1"/>
    <col min="3" max="3" width="15.88671875" style="11" customWidth="1"/>
    <col min="4" max="4" width="5.10546875" style="11" customWidth="1"/>
    <col min="5" max="5" width="8.3359375" style="11" customWidth="1"/>
    <col min="6" max="6" width="26.5546875" style="11" customWidth="1"/>
    <col min="7" max="7" width="26.77734375" style="11" customWidth="1"/>
    <col min="8" max="8" width="15.21484375" style="11" customWidth="1"/>
    <col min="9" max="9" width="9.99609375" style="11" hidden="1" customWidth="1"/>
    <col min="10" max="16384" width="8.88671875" style="11" customWidth="1"/>
  </cols>
  <sheetData>
    <row r="1" spans="1:5" s="27" customFormat="1" ht="24.75" customHeight="1">
      <c r="A1" s="149" t="s">
        <v>20</v>
      </c>
      <c r="B1" s="149"/>
      <c r="C1" s="150"/>
      <c r="D1" s="150"/>
      <c r="E1" s="150"/>
    </row>
    <row r="15" ht="4.5" customHeight="1"/>
    <row r="24" ht="14.25" thickBot="1"/>
    <row r="25" spans="6:7" ht="21" customHeight="1">
      <c r="F25" s="140" t="s">
        <v>18</v>
      </c>
      <c r="G25" s="32"/>
    </row>
    <row r="26" spans="6:7" ht="21" customHeight="1">
      <c r="F26" s="139" t="s">
        <v>120</v>
      </c>
      <c r="G26" s="33"/>
    </row>
    <row r="27" spans="6:7" ht="21" customHeight="1">
      <c r="F27" s="141" t="s">
        <v>118</v>
      </c>
      <c r="G27" s="33"/>
    </row>
    <row r="28" spans="6:7" ht="21" customHeight="1">
      <c r="F28" s="139" t="s">
        <v>119</v>
      </c>
      <c r="G28" s="138"/>
    </row>
    <row r="29" spans="6:7" ht="21" customHeight="1" thickBot="1">
      <c r="F29" s="142" t="s">
        <v>19</v>
      </c>
      <c r="G29" s="34"/>
    </row>
    <row r="30" spans="6:7" ht="21" customHeight="1">
      <c r="F30" s="144"/>
      <c r="G30" s="143"/>
    </row>
    <row r="32" spans="5:6" ht="12" customHeight="1">
      <c r="E32" s="148"/>
      <c r="F32" s="146"/>
    </row>
    <row r="33" spans="1:8" s="28" customFormat="1" ht="15.75" customHeight="1">
      <c r="A33" s="147" t="s">
        <v>121</v>
      </c>
      <c r="B33" s="147"/>
      <c r="C33" s="147"/>
      <c r="D33" s="147"/>
      <c r="E33" s="147"/>
      <c r="F33" s="147"/>
      <c r="G33" s="147"/>
      <c r="H33" s="31"/>
    </row>
  </sheetData>
  <mergeCells count="4">
    <mergeCell ref="A33:G33"/>
    <mergeCell ref="E32:F32"/>
    <mergeCell ref="A1:B1"/>
    <mergeCell ref="C1:E1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75</v>
      </c>
      <c r="B2" s="208"/>
      <c r="C2" s="92">
        <f>' 출석부'!B8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76</v>
      </c>
      <c r="B3" s="95" t="s">
        <v>77</v>
      </c>
      <c r="C3" s="95" t="s">
        <v>30</v>
      </c>
      <c r="D3" s="95" t="s">
        <v>79</v>
      </c>
      <c r="E3" s="95" t="s">
        <v>80</v>
      </c>
      <c r="F3" s="122" t="s">
        <v>81</v>
      </c>
      <c r="G3" s="135" t="s">
        <v>82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83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84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85</v>
      </c>
      <c r="B6" s="129">
        <f>평가결과서!C12</f>
        <v>0</v>
      </c>
      <c r="C6" s="129">
        <f>평가결과서!D12</f>
        <v>0</v>
      </c>
      <c r="D6" s="129">
        <f>평가결과서!E12</f>
        <v>0</v>
      </c>
      <c r="E6" s="129">
        <f>평가결과서!F12</f>
        <v>0</v>
      </c>
      <c r="F6" s="130">
        <f>SUM(B6:E6)</f>
        <v>0</v>
      </c>
      <c r="G6" s="137">
        <f>' 출석부'!W8*100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86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선생님의견!C14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87</v>
      </c>
      <c r="B2" s="208"/>
      <c r="C2" s="92">
        <f>' 출석부'!B9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88</v>
      </c>
      <c r="B3" s="95" t="s">
        <v>89</v>
      </c>
      <c r="C3" s="95" t="s">
        <v>90</v>
      </c>
      <c r="D3" s="95" t="s">
        <v>91</v>
      </c>
      <c r="E3" s="95" t="s">
        <v>92</v>
      </c>
      <c r="F3" s="122" t="s">
        <v>93</v>
      </c>
      <c r="G3" s="135" t="s">
        <v>94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95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96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97</v>
      </c>
      <c r="B6" s="129">
        <f>평가결과서!C13</f>
        <v>0</v>
      </c>
      <c r="C6" s="129">
        <f>평가결과서!D13</f>
        <v>0</v>
      </c>
      <c r="D6" s="129">
        <f>평가결과서!E13</f>
        <v>0</v>
      </c>
      <c r="E6" s="129">
        <f>평가결과서!F13</f>
        <v>0</v>
      </c>
      <c r="F6" s="130">
        <f>SUM(B6:E6)</f>
        <v>0</v>
      </c>
      <c r="G6" s="137">
        <f>' 출석부'!W9*100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98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99</v>
      </c>
      <c r="B2" s="208"/>
      <c r="C2" s="92">
        <f>' 출석부'!B10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100</v>
      </c>
      <c r="B3" s="95" t="s">
        <v>101</v>
      </c>
      <c r="C3" s="95" t="s">
        <v>102</v>
      </c>
      <c r="D3" s="95" t="s">
        <v>103</v>
      </c>
      <c r="E3" s="95" t="s">
        <v>104</v>
      </c>
      <c r="F3" s="122" t="s">
        <v>105</v>
      </c>
      <c r="G3" s="135" t="s">
        <v>106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107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108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109</v>
      </c>
      <c r="B6" s="129">
        <f>평가결과서!C14</f>
        <v>0</v>
      </c>
      <c r="C6" s="129">
        <f>평가결과서!D14</f>
        <v>0</v>
      </c>
      <c r="D6" s="129">
        <f>평가결과서!E14</f>
        <v>0</v>
      </c>
      <c r="E6" s="129">
        <f>평가결과서!F14</f>
        <v>0</v>
      </c>
      <c r="F6" s="130">
        <f>SUM(B6:E6)</f>
        <v>0</v>
      </c>
      <c r="G6" s="137">
        <f>' 출석부'!W10*100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110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50</v>
      </c>
      <c r="B2" s="208"/>
      <c r="C2" s="92">
        <f>' 출석부'!B11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51</v>
      </c>
      <c r="B3" s="95" t="s">
        <v>52</v>
      </c>
      <c r="C3" s="95" t="s">
        <v>53</v>
      </c>
      <c r="D3" s="95" t="s">
        <v>54</v>
      </c>
      <c r="E3" s="95" t="s">
        <v>55</v>
      </c>
      <c r="F3" s="122" t="s">
        <v>56</v>
      </c>
      <c r="G3" s="135" t="s">
        <v>57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58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59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111</v>
      </c>
      <c r="B6" s="129">
        <f>평가결과서!C15</f>
        <v>0</v>
      </c>
      <c r="C6" s="129">
        <f>평가결과서!D15</f>
        <v>0</v>
      </c>
      <c r="D6" s="129">
        <f>평가결과서!E15</f>
        <v>0</v>
      </c>
      <c r="E6" s="129">
        <f>평가결과서!F15</f>
        <v>0</v>
      </c>
      <c r="F6" s="130">
        <f>SUM(B6:E6)</f>
        <v>0</v>
      </c>
      <c r="G6" s="137">
        <f>' 출석부'!W11*100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60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선생님의견!F8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99</v>
      </c>
      <c r="B2" s="208"/>
      <c r="C2" s="92">
        <f>' 출석부'!B12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100</v>
      </c>
      <c r="B3" s="95" t="s">
        <v>101</v>
      </c>
      <c r="C3" s="95" t="s">
        <v>102</v>
      </c>
      <c r="D3" s="95" t="s">
        <v>103</v>
      </c>
      <c r="E3" s="95" t="s">
        <v>104</v>
      </c>
      <c r="F3" s="122" t="s">
        <v>105</v>
      </c>
      <c r="G3" s="135" t="s">
        <v>106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107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108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109</v>
      </c>
      <c r="B6" s="129">
        <f>평가결과서!C16</f>
        <v>0</v>
      </c>
      <c r="C6" s="129">
        <f>평가결과서!D16</f>
        <v>0</v>
      </c>
      <c r="D6" s="129">
        <f>평가결과서!E16</f>
        <v>0</v>
      </c>
      <c r="E6" s="129">
        <f>평가결과서!F16</f>
        <v>0</v>
      </c>
      <c r="F6" s="130">
        <f>SUM(B6:E6)</f>
        <v>0</v>
      </c>
      <c r="G6" s="137">
        <f>' 출석부'!W12*100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110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선생님의견!F10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출석부'!B13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평가결과서!C17</f>
        <v>0</v>
      </c>
      <c r="C6" s="129">
        <f>평가결과서!D17</f>
        <v>0</v>
      </c>
      <c r="D6" s="129">
        <f>평가결과서!E17</f>
        <v>0</v>
      </c>
      <c r="E6" s="129">
        <f>평가결과서!F17</f>
        <v>0</v>
      </c>
      <c r="F6" s="130">
        <f>SUM(B6:E6)</f>
        <v>0</v>
      </c>
      <c r="G6" s="137">
        <f>' 출석부'!W13*100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선생님의견!F12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출석부'!B14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평가결과서!C18</f>
        <v>0</v>
      </c>
      <c r="C6" s="129">
        <f>평가결과서!D18</f>
        <v>0</v>
      </c>
      <c r="D6" s="129">
        <f>평가결과서!E18</f>
        <v>0</v>
      </c>
      <c r="E6" s="129">
        <f>평가결과서!F18</f>
        <v>0</v>
      </c>
      <c r="F6" s="130">
        <f>SUM(B6:E6)</f>
        <v>0</v>
      </c>
      <c r="G6" s="137">
        <f>' 출석부'!W14*100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선생님의견!F14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A9" sqref="A9:G14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출석부'!W15*100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C2" sqref="C2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0"/>
  <sheetViews>
    <sheetView zoomScale="75" zoomScaleNormal="75" workbookViewId="0" topLeftCell="A1">
      <selection activeCell="Z11" sqref="Z11"/>
    </sheetView>
  </sheetViews>
  <sheetFormatPr defaultColWidth="8.88671875" defaultRowHeight="13.5"/>
  <cols>
    <col min="1" max="1" width="5.3359375" style="3" customWidth="1"/>
    <col min="2" max="2" width="11.77734375" style="4" customWidth="1"/>
    <col min="3" max="4" width="4.5546875" style="3" customWidth="1"/>
    <col min="5" max="22" width="4.5546875" style="8" customWidth="1"/>
    <col min="23" max="23" width="8.10546875" style="8" customWidth="1"/>
    <col min="24" max="24" width="4.5546875" style="8" customWidth="1"/>
    <col min="25" max="25" width="5.77734375" style="3" customWidth="1"/>
    <col min="26" max="16384" width="8.88671875" style="3" customWidth="1"/>
  </cols>
  <sheetData>
    <row r="1" ht="28.5" customHeight="1"/>
    <row r="2" spans="1:24" ht="36.75" customHeight="1" thickBot="1">
      <c r="A2" s="1"/>
      <c r="B2" s="2"/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3" s="5" customFormat="1" ht="30" customHeight="1" thickBot="1">
      <c r="A3" s="73" t="s">
        <v>0</v>
      </c>
      <c r="B3" s="76" t="s">
        <v>16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4"/>
      <c r="R3" s="25"/>
      <c r="S3" s="25"/>
      <c r="T3" s="24"/>
      <c r="U3" s="26"/>
      <c r="V3" s="26"/>
      <c r="W3" s="75" t="s">
        <v>49</v>
      </c>
    </row>
    <row r="4" spans="1:23" s="7" customFormat="1" ht="24.75" customHeight="1" thickTop="1">
      <c r="A4" s="29">
        <v>1</v>
      </c>
      <c r="B4" s="4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17">
        <v>0</v>
      </c>
    </row>
    <row r="5" spans="1:23" s="7" customFormat="1" ht="24.75" customHeight="1">
      <c r="A5" s="30">
        <f>SUM(A4)+1</f>
        <v>2</v>
      </c>
      <c r="B5" s="4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8"/>
    </row>
    <row r="6" spans="1:23" s="7" customFormat="1" ht="24.75" customHeight="1">
      <c r="A6" s="30">
        <f aca="true" t="shared" si="0" ref="A6:A15">SUM(A5)+1</f>
        <v>3</v>
      </c>
      <c r="B6" s="4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8"/>
    </row>
    <row r="7" spans="1:23" s="7" customFormat="1" ht="24.75" customHeight="1">
      <c r="A7" s="30">
        <f t="shared" si="0"/>
        <v>4</v>
      </c>
      <c r="B7" s="4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8"/>
    </row>
    <row r="8" spans="1:23" s="7" customFormat="1" ht="24.75" customHeight="1">
      <c r="A8" s="30">
        <f t="shared" si="0"/>
        <v>5</v>
      </c>
      <c r="B8" s="4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8"/>
    </row>
    <row r="9" spans="1:23" s="7" customFormat="1" ht="24.75" customHeight="1">
      <c r="A9" s="30">
        <f t="shared" si="0"/>
        <v>6</v>
      </c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8"/>
    </row>
    <row r="10" spans="1:23" s="7" customFormat="1" ht="24.75" customHeight="1">
      <c r="A10" s="30">
        <f t="shared" si="0"/>
        <v>7</v>
      </c>
      <c r="B10" s="4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8"/>
    </row>
    <row r="11" spans="1:23" s="7" customFormat="1" ht="24.75" customHeight="1">
      <c r="A11" s="30">
        <f t="shared" si="0"/>
        <v>8</v>
      </c>
      <c r="B11" s="4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8"/>
    </row>
    <row r="12" spans="1:23" s="7" customFormat="1" ht="24.75" customHeight="1">
      <c r="A12" s="30">
        <f t="shared" si="0"/>
        <v>9</v>
      </c>
      <c r="B12" s="4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8"/>
    </row>
    <row r="13" spans="1:23" s="7" customFormat="1" ht="24.75" customHeight="1">
      <c r="A13" s="30">
        <f t="shared" si="0"/>
        <v>10</v>
      </c>
      <c r="B13" s="4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8"/>
    </row>
    <row r="14" spans="1:23" s="7" customFormat="1" ht="24.75" customHeight="1">
      <c r="A14" s="30">
        <f t="shared" si="0"/>
        <v>11</v>
      </c>
      <c r="B14" s="4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9"/>
    </row>
    <row r="15" spans="1:23" s="7" customFormat="1" ht="24.75" customHeight="1" thickBot="1">
      <c r="A15" s="35">
        <f t="shared" si="0"/>
        <v>12</v>
      </c>
      <c r="B15" s="4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20"/>
    </row>
    <row r="16" spans="1:23" s="7" customFormat="1" ht="24.75" customHeight="1" thickBot="1">
      <c r="A16" s="151" t="s">
        <v>14</v>
      </c>
      <c r="B16" s="152"/>
      <c r="C16" s="152"/>
      <c r="D16" s="152"/>
      <c r="E16" s="152"/>
      <c r="F16" s="152"/>
      <c r="G16" s="152"/>
      <c r="H16" s="152"/>
      <c r="I16" s="152"/>
      <c r="J16" s="153" t="s">
        <v>26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  <c r="W16" s="88">
        <f>AVERAGE(W4:W15)</f>
        <v>0</v>
      </c>
    </row>
    <row r="17" spans="1:25" ht="21" customHeight="1">
      <c r="A17" s="155" t="s">
        <v>15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7"/>
      <c r="X17" s="116"/>
      <c r="Y17" s="116"/>
    </row>
    <row r="18" spans="1:25" ht="14.2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15"/>
      <c r="Y18" s="115"/>
    </row>
    <row r="19" spans="1:25" ht="14.2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  <c r="X19" s="115"/>
      <c r="Y19" s="115"/>
    </row>
    <row r="20" spans="1:25" ht="14.25" customHeight="1" thickBo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15"/>
      <c r="Y20" s="115"/>
    </row>
  </sheetData>
  <mergeCells count="4">
    <mergeCell ref="A16:I16"/>
    <mergeCell ref="J16:V16"/>
    <mergeCell ref="A17:W17"/>
    <mergeCell ref="A18:W20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I18" sqref="I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F17" sqref="F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6" sqref="G1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5" sqref="H15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7" sqref="H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8" sqref="H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16" sqref="H1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8" sqref="G18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9"/>
  <sheetViews>
    <sheetView tabSelected="1" zoomScale="75" zoomScaleNormal="75" workbookViewId="0" topLeftCell="A1">
      <selection activeCell="G7" sqref="G7"/>
    </sheetView>
  </sheetViews>
  <sheetFormatPr defaultColWidth="8.88671875" defaultRowHeight="13.5"/>
  <cols>
    <col min="1" max="1" width="15.77734375" style="0" customWidth="1"/>
    <col min="2" max="2" width="40.77734375" style="0" customWidth="1"/>
    <col min="3" max="3" width="15.77734375" style="0" customWidth="1"/>
    <col min="4" max="4" width="40.77734375" style="0" customWidth="1"/>
  </cols>
  <sheetData>
    <row r="4" ht="30" customHeight="1" thickBot="1"/>
    <row r="5" spans="1:4" ht="49.5" customHeight="1">
      <c r="A5" s="82" t="s">
        <v>21</v>
      </c>
      <c r="B5" s="49"/>
      <c r="C5" s="109" t="s">
        <v>44</v>
      </c>
      <c r="D5" s="54">
        <f>' 출석부'!W16</f>
        <v>0</v>
      </c>
    </row>
    <row r="6" spans="1:4" ht="49.5" customHeight="1" thickBot="1">
      <c r="A6" s="81" t="s">
        <v>24</v>
      </c>
      <c r="B6" s="50"/>
      <c r="C6" s="110" t="s">
        <v>45</v>
      </c>
      <c r="D6" s="58">
        <f>평가결과서!G20</f>
        <v>0</v>
      </c>
    </row>
    <row r="7" spans="1:4" ht="99.75" customHeight="1">
      <c r="A7" s="78" t="s">
        <v>43</v>
      </c>
      <c r="B7" s="51"/>
      <c r="C7" s="83" t="s">
        <v>23</v>
      </c>
      <c r="D7" s="55"/>
    </row>
    <row r="8" spans="1:4" ht="99.75" customHeight="1">
      <c r="A8" s="79" t="s">
        <v>25</v>
      </c>
      <c r="B8" s="52"/>
      <c r="C8" s="84" t="s">
        <v>22</v>
      </c>
      <c r="D8" s="56"/>
    </row>
    <row r="9" spans="1:4" ht="99.75" customHeight="1" thickBot="1">
      <c r="A9" s="80" t="s">
        <v>48</v>
      </c>
      <c r="B9" s="53"/>
      <c r="C9" s="77" t="s">
        <v>17</v>
      </c>
      <c r="D9" s="57"/>
    </row>
  </sheetData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G17" sqref="G1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35</v>
      </c>
      <c r="B2" s="208"/>
      <c r="C2" s="92">
        <f>' 출석부'!B15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112</v>
      </c>
      <c r="B3" s="95" t="s">
        <v>29</v>
      </c>
      <c r="C3" s="95" t="s">
        <v>30</v>
      </c>
      <c r="D3" s="95" t="s">
        <v>32</v>
      </c>
      <c r="E3" s="95" t="s">
        <v>33</v>
      </c>
      <c r="F3" s="122" t="s">
        <v>31</v>
      </c>
      <c r="G3" s="135" t="s">
        <v>113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36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114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115</v>
      </c>
      <c r="B6" s="129">
        <f>평가결과서!C19</f>
        <v>0</v>
      </c>
      <c r="C6" s="129">
        <f>평가결과서!D19</f>
        <v>0</v>
      </c>
      <c r="D6" s="129">
        <f>평가결과서!E19</f>
        <v>0</v>
      </c>
      <c r="E6" s="129">
        <f>평가결과서!F19</f>
        <v>0</v>
      </c>
      <c r="F6" s="130">
        <f>SUM(B6:E6)</f>
        <v>0</v>
      </c>
      <c r="G6" s="137">
        <f>' 출석부'!W4*100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선생님의견!F16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A2:B2"/>
    <mergeCell ref="A8:C8"/>
    <mergeCell ref="D8:G8"/>
    <mergeCell ref="A9:G1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9"/>
  <sheetViews>
    <sheetView zoomScale="75" zoomScaleNormal="75" zoomScaleSheetLayoutView="75" workbookViewId="0" topLeftCell="A1">
      <selection activeCell="C10" sqref="C10:C11"/>
    </sheetView>
  </sheetViews>
  <sheetFormatPr defaultColWidth="8.88671875" defaultRowHeight="13.5"/>
  <cols>
    <col min="1" max="1" width="4.77734375" style="13" customWidth="1"/>
    <col min="2" max="2" width="8.77734375" style="0" customWidth="1"/>
    <col min="3" max="3" width="43.77734375" style="0" customWidth="1"/>
    <col min="4" max="4" width="4.77734375" style="0" customWidth="1"/>
    <col min="5" max="5" width="8.77734375" style="0" customWidth="1"/>
    <col min="6" max="6" width="43.77734375" style="0" customWidth="1"/>
  </cols>
  <sheetData>
    <row r="1" ht="13.5"/>
    <row r="2" ht="13.5"/>
    <row r="3" ht="13.5"/>
    <row r="4" ht="14.25" thickBot="1"/>
    <row r="5" spans="1:6" s="12" customFormat="1" ht="30" customHeight="1" thickBot="1">
      <c r="A5" s="40" t="s">
        <v>1</v>
      </c>
      <c r="B5" s="41" t="s">
        <v>2</v>
      </c>
      <c r="C5" s="86" t="s">
        <v>3</v>
      </c>
      <c r="D5" s="40" t="s">
        <v>1</v>
      </c>
      <c r="E5" s="41" t="s">
        <v>2</v>
      </c>
      <c r="F5" s="42" t="s">
        <v>3</v>
      </c>
    </row>
    <row r="6" spans="1:6" s="11" customFormat="1" ht="30" customHeight="1">
      <c r="A6" s="166">
        <v>1</v>
      </c>
      <c r="B6" s="47">
        <f>' 출석부'!B4</f>
        <v>0</v>
      </c>
      <c r="C6" s="183"/>
      <c r="D6" s="166">
        <f>SUM(A16)+1</f>
        <v>7</v>
      </c>
      <c r="E6" s="47">
        <f>' 출석부'!B10</f>
        <v>0</v>
      </c>
      <c r="F6" s="167"/>
    </row>
    <row r="7" spans="1:6" s="11" customFormat="1" ht="30" customHeight="1">
      <c r="A7" s="165"/>
      <c r="B7" s="48"/>
      <c r="C7" s="171"/>
      <c r="D7" s="165"/>
      <c r="E7" s="48"/>
      <c r="F7" s="164"/>
    </row>
    <row r="8" spans="1:6" s="11" customFormat="1" ht="30" customHeight="1">
      <c r="A8" s="165">
        <f>SUM(A6)+1</f>
        <v>2</v>
      </c>
      <c r="B8" s="48">
        <f>' 출석부'!B5</f>
        <v>0</v>
      </c>
      <c r="C8" s="184"/>
      <c r="D8" s="165">
        <f>SUM(D6)+1</f>
        <v>8</v>
      </c>
      <c r="E8" s="48">
        <f>' 출석부'!B11</f>
        <v>0</v>
      </c>
      <c r="F8" s="164"/>
    </row>
    <row r="9" spans="1:6" s="11" customFormat="1" ht="30" customHeight="1">
      <c r="A9" s="165"/>
      <c r="B9" s="48"/>
      <c r="C9" s="184"/>
      <c r="D9" s="165"/>
      <c r="E9" s="48"/>
      <c r="F9" s="164"/>
    </row>
    <row r="10" spans="1:6" s="11" customFormat="1" ht="30" customHeight="1">
      <c r="A10" s="165">
        <f>SUM(A8)+1</f>
        <v>3</v>
      </c>
      <c r="B10" s="48">
        <f>' 출석부'!B6</f>
        <v>0</v>
      </c>
      <c r="C10" s="184"/>
      <c r="D10" s="165">
        <f>SUM(D8)+1</f>
        <v>9</v>
      </c>
      <c r="E10" s="48">
        <f>' 출석부'!B12</f>
        <v>0</v>
      </c>
      <c r="F10" s="164"/>
    </row>
    <row r="11" spans="1:6" s="11" customFormat="1" ht="30" customHeight="1">
      <c r="A11" s="165"/>
      <c r="B11" s="48"/>
      <c r="C11" s="184"/>
      <c r="D11" s="165"/>
      <c r="E11" s="48"/>
      <c r="F11" s="164"/>
    </row>
    <row r="12" spans="1:6" s="11" customFormat="1" ht="30" customHeight="1">
      <c r="A12" s="165">
        <f>SUM(A10)+1</f>
        <v>4</v>
      </c>
      <c r="B12" s="48">
        <f>' 출석부'!B7</f>
        <v>0</v>
      </c>
      <c r="C12" s="171"/>
      <c r="D12" s="165">
        <v>10</v>
      </c>
      <c r="E12" s="48">
        <f>' 출석부'!B13</f>
        <v>0</v>
      </c>
      <c r="F12" s="164"/>
    </row>
    <row r="13" spans="1:6" s="11" customFormat="1" ht="30" customHeight="1">
      <c r="A13" s="165"/>
      <c r="B13" s="48"/>
      <c r="C13" s="171"/>
      <c r="D13" s="165"/>
      <c r="E13" s="48"/>
      <c r="F13" s="164"/>
    </row>
    <row r="14" spans="1:6" s="11" customFormat="1" ht="30" customHeight="1">
      <c r="A14" s="165">
        <f>SUM(A12)+1</f>
        <v>5</v>
      </c>
      <c r="B14" s="48">
        <f>' 출석부'!B8</f>
        <v>0</v>
      </c>
      <c r="C14" s="171"/>
      <c r="D14" s="165">
        <v>11</v>
      </c>
      <c r="E14" s="48">
        <f>' 출석부'!B14</f>
        <v>0</v>
      </c>
      <c r="F14" s="164"/>
    </row>
    <row r="15" spans="1:6" s="11" customFormat="1" ht="30" customHeight="1">
      <c r="A15" s="165"/>
      <c r="B15" s="48"/>
      <c r="C15" s="172"/>
      <c r="D15" s="165"/>
      <c r="E15" s="48"/>
      <c r="F15" s="170"/>
    </row>
    <row r="16" spans="1:6" s="11" customFormat="1" ht="30" customHeight="1">
      <c r="A16" s="165">
        <f>SUM(A14)+1</f>
        <v>6</v>
      </c>
      <c r="B16" s="48">
        <f>' 출석부'!B9</f>
        <v>0</v>
      </c>
      <c r="C16" s="171"/>
      <c r="D16" s="165">
        <v>12</v>
      </c>
      <c r="E16" s="48">
        <f>' 출석부'!B15</f>
        <v>0</v>
      </c>
      <c r="F16" s="164"/>
    </row>
    <row r="17" spans="1:6" s="11" customFormat="1" ht="30" customHeight="1" thickBot="1">
      <c r="A17" s="174"/>
      <c r="B17" s="85"/>
      <c r="C17" s="173"/>
      <c r="D17" s="169"/>
      <c r="E17" s="85"/>
      <c r="F17" s="168"/>
    </row>
    <row r="18" spans="1:6" s="11" customFormat="1" ht="22.5" customHeight="1">
      <c r="A18" s="177" t="s">
        <v>28</v>
      </c>
      <c r="B18" s="178"/>
      <c r="C18" s="175" t="s">
        <v>27</v>
      </c>
      <c r="D18" s="175"/>
      <c r="E18" s="175"/>
      <c r="F18" s="176"/>
    </row>
    <row r="19" spans="1:6" s="11" customFormat="1" ht="39.75" customHeight="1" thickBot="1">
      <c r="A19" s="179"/>
      <c r="B19" s="180"/>
      <c r="C19" s="181"/>
      <c r="D19" s="181"/>
      <c r="E19" s="181"/>
      <c r="F19" s="182"/>
    </row>
    <row r="20" ht="39.75" customHeight="1"/>
  </sheetData>
  <mergeCells count="27">
    <mergeCell ref="C18:F18"/>
    <mergeCell ref="A18:B19"/>
    <mergeCell ref="C19:F19"/>
    <mergeCell ref="C6:C7"/>
    <mergeCell ref="A6:A7"/>
    <mergeCell ref="C8:C9"/>
    <mergeCell ref="A8:A9"/>
    <mergeCell ref="C10:C11"/>
    <mergeCell ref="A10:A11"/>
    <mergeCell ref="C12:C13"/>
    <mergeCell ref="A12:A13"/>
    <mergeCell ref="C14:C15"/>
    <mergeCell ref="A14:A15"/>
    <mergeCell ref="C16:C17"/>
    <mergeCell ref="A16:A17"/>
    <mergeCell ref="F16:F17"/>
    <mergeCell ref="D16:D17"/>
    <mergeCell ref="D14:D15"/>
    <mergeCell ref="F14:F15"/>
    <mergeCell ref="F12:F13"/>
    <mergeCell ref="D12:D13"/>
    <mergeCell ref="D10:D11"/>
    <mergeCell ref="F10:F11"/>
    <mergeCell ref="F8:F9"/>
    <mergeCell ref="D8:D9"/>
    <mergeCell ref="D6:D7"/>
    <mergeCell ref="F6:F7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0"/>
  <sheetViews>
    <sheetView zoomScale="75" zoomScaleNormal="75" workbookViewId="0" topLeftCell="A1">
      <selection activeCell="Q16" sqref="Q16"/>
    </sheetView>
  </sheetViews>
  <sheetFormatPr defaultColWidth="8.88671875" defaultRowHeight="13.5"/>
  <cols>
    <col min="1" max="1" width="5.77734375" style="74" customWidth="1"/>
    <col min="2" max="7" width="8.77734375" style="74" customWidth="1"/>
    <col min="8" max="16384" width="8.88671875" style="74" customWidth="1"/>
  </cols>
  <sheetData>
    <row r="1" ht="13.5"/>
    <row r="2" ht="13.5"/>
    <row r="3" ht="13.5"/>
    <row r="4" ht="13.5"/>
    <row r="5" ht="14.25" thickBot="1"/>
    <row r="6" spans="1:7" ht="13.5">
      <c r="A6" s="185" t="s">
        <v>5</v>
      </c>
      <c r="B6" s="187" t="s">
        <v>46</v>
      </c>
      <c r="C6" s="14" t="s">
        <v>6</v>
      </c>
      <c r="D6" s="14" t="s">
        <v>7</v>
      </c>
      <c r="E6" s="14" t="s">
        <v>8</v>
      </c>
      <c r="F6" s="14" t="s">
        <v>34</v>
      </c>
      <c r="G6" s="15" t="s">
        <v>9</v>
      </c>
    </row>
    <row r="7" spans="1:7" ht="15.75" thickBot="1">
      <c r="A7" s="186"/>
      <c r="B7" s="188"/>
      <c r="C7" s="37" t="s">
        <v>10</v>
      </c>
      <c r="D7" s="37" t="s">
        <v>11</v>
      </c>
      <c r="E7" s="37" t="s">
        <v>12</v>
      </c>
      <c r="F7" s="37" t="s">
        <v>12</v>
      </c>
      <c r="G7" s="38" t="s">
        <v>13</v>
      </c>
    </row>
    <row r="8" spans="1:7" ht="30" customHeight="1">
      <c r="A8" s="16">
        <v>1</v>
      </c>
      <c r="B8" s="17">
        <f>' 출석부'!B4</f>
        <v>0</v>
      </c>
      <c r="C8" s="18"/>
      <c r="D8" s="18"/>
      <c r="E8" s="18"/>
      <c r="F8" s="18"/>
      <c r="G8" s="19">
        <f>SUM(C8:F8)</f>
        <v>0</v>
      </c>
    </row>
    <row r="9" spans="1:7" ht="30" customHeight="1">
      <c r="A9" s="20">
        <v>2</v>
      </c>
      <c r="B9" s="17">
        <f>' 출석부'!B5</f>
        <v>0</v>
      </c>
      <c r="C9" s="21"/>
      <c r="D9" s="21"/>
      <c r="E9" s="21"/>
      <c r="F9" s="21"/>
      <c r="G9" s="19">
        <f aca="true" t="shared" si="0" ref="G9:G19">SUM(C9:F9)</f>
        <v>0</v>
      </c>
    </row>
    <row r="10" spans="1:7" ht="30" customHeight="1">
      <c r="A10" s="20">
        <v>3</v>
      </c>
      <c r="B10" s="17">
        <f>' 출석부'!B6</f>
        <v>0</v>
      </c>
      <c r="C10" s="21"/>
      <c r="D10" s="21"/>
      <c r="E10" s="21"/>
      <c r="F10" s="21"/>
      <c r="G10" s="19">
        <f t="shared" si="0"/>
        <v>0</v>
      </c>
    </row>
    <row r="11" spans="1:7" ht="30" customHeight="1">
      <c r="A11" s="20">
        <v>4</v>
      </c>
      <c r="B11" s="17">
        <f>' 출석부'!B7</f>
        <v>0</v>
      </c>
      <c r="C11" s="21"/>
      <c r="D11" s="21"/>
      <c r="E11" s="21"/>
      <c r="F11" s="21"/>
      <c r="G11" s="19">
        <f t="shared" si="0"/>
        <v>0</v>
      </c>
    </row>
    <row r="12" spans="1:7" ht="30" customHeight="1">
      <c r="A12" s="20">
        <v>5</v>
      </c>
      <c r="B12" s="17">
        <f>' 출석부'!B8</f>
        <v>0</v>
      </c>
      <c r="C12" s="21"/>
      <c r="D12" s="21"/>
      <c r="E12" s="21"/>
      <c r="F12" s="21"/>
      <c r="G12" s="19">
        <f t="shared" si="0"/>
        <v>0</v>
      </c>
    </row>
    <row r="13" spans="1:7" ht="30" customHeight="1">
      <c r="A13" s="20">
        <v>6</v>
      </c>
      <c r="B13" s="17">
        <f>' 출석부'!B9</f>
        <v>0</v>
      </c>
      <c r="C13" s="21"/>
      <c r="D13" s="21"/>
      <c r="E13" s="21"/>
      <c r="F13" s="21"/>
      <c r="G13" s="19">
        <f t="shared" si="0"/>
        <v>0</v>
      </c>
    </row>
    <row r="14" spans="1:7" ht="30" customHeight="1">
      <c r="A14" s="20">
        <v>7</v>
      </c>
      <c r="B14" s="17">
        <f>' 출석부'!B10</f>
        <v>0</v>
      </c>
      <c r="C14" s="21"/>
      <c r="D14" s="21"/>
      <c r="E14" s="21"/>
      <c r="F14" s="21"/>
      <c r="G14" s="19">
        <f t="shared" si="0"/>
        <v>0</v>
      </c>
    </row>
    <row r="15" spans="1:7" ht="30" customHeight="1">
      <c r="A15" s="20">
        <f>SUM(A14)+1</f>
        <v>8</v>
      </c>
      <c r="B15" s="17">
        <f>' 출석부'!B11</f>
        <v>0</v>
      </c>
      <c r="C15" s="21"/>
      <c r="D15" s="21"/>
      <c r="E15" s="21"/>
      <c r="F15" s="21"/>
      <c r="G15" s="19">
        <f t="shared" si="0"/>
        <v>0</v>
      </c>
    </row>
    <row r="16" spans="1:7" ht="30" customHeight="1">
      <c r="A16" s="20">
        <f>SUM(A15)+1</f>
        <v>9</v>
      </c>
      <c r="B16" s="17">
        <f>' 출석부'!B12</f>
        <v>0</v>
      </c>
      <c r="C16" s="21"/>
      <c r="D16" s="21"/>
      <c r="E16" s="21"/>
      <c r="F16" s="21"/>
      <c r="G16" s="19">
        <f t="shared" si="0"/>
        <v>0</v>
      </c>
    </row>
    <row r="17" spans="1:7" ht="30" customHeight="1">
      <c r="A17" s="20">
        <f>SUM(A16)+1</f>
        <v>10</v>
      </c>
      <c r="B17" s="17">
        <f>' 출석부'!B13</f>
        <v>0</v>
      </c>
      <c r="C17" s="21"/>
      <c r="D17" s="21"/>
      <c r="E17" s="21"/>
      <c r="F17" s="21"/>
      <c r="G17" s="19">
        <f t="shared" si="0"/>
        <v>0</v>
      </c>
    </row>
    <row r="18" spans="1:7" ht="30" customHeight="1">
      <c r="A18" s="22">
        <v>11</v>
      </c>
      <c r="B18" s="17">
        <f>' 출석부'!B14</f>
        <v>0</v>
      </c>
      <c r="C18" s="21"/>
      <c r="D18" s="21"/>
      <c r="E18" s="21"/>
      <c r="F18" s="21"/>
      <c r="G18" s="19">
        <f t="shared" si="0"/>
        <v>0</v>
      </c>
    </row>
    <row r="19" spans="1:7" ht="30" customHeight="1" thickBot="1">
      <c r="A19" s="22">
        <v>12</v>
      </c>
      <c r="B19" s="17">
        <f>' 출석부'!B15</f>
        <v>0</v>
      </c>
      <c r="C19" s="21"/>
      <c r="D19" s="21"/>
      <c r="E19" s="21"/>
      <c r="F19" s="21"/>
      <c r="G19" s="19">
        <f t="shared" si="0"/>
        <v>0</v>
      </c>
    </row>
    <row r="20" spans="1:7" ht="30" customHeight="1" thickBot="1" thickTop="1">
      <c r="A20" s="189" t="s">
        <v>47</v>
      </c>
      <c r="B20" s="190"/>
      <c r="C20" s="23" t="e">
        <f>AVERAGE(C8:C19)</f>
        <v>#DIV/0!</v>
      </c>
      <c r="D20" s="23" t="e">
        <f>AVERAGE(D8:D19)</f>
        <v>#DIV/0!</v>
      </c>
      <c r="E20" s="23" t="e">
        <f>AVERAGE(E8:E19)</f>
        <v>#DIV/0!</v>
      </c>
      <c r="F20" s="23" t="e">
        <f>AVERAGE(F8:F19)</f>
        <v>#DIV/0!</v>
      </c>
      <c r="G20" s="39">
        <f>AVERAGE(G8:G19)</f>
        <v>0</v>
      </c>
    </row>
  </sheetData>
  <mergeCells count="3">
    <mergeCell ref="A6:A7"/>
    <mergeCell ref="B6:B7"/>
    <mergeCell ref="A20:B20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67" customWidth="1"/>
    <col min="8" max="10" width="7.21484375" style="67" customWidth="1"/>
    <col min="11" max="15" width="7.77734375" style="67" customWidth="1"/>
    <col min="16" max="16" width="4.5546875" style="67" customWidth="1"/>
    <col min="17" max="17" width="3.21484375" style="67" customWidth="1"/>
    <col min="18" max="18" width="5.77734375" style="67" customWidth="1"/>
    <col min="19" max="16384" width="8.88671875" style="67" customWidth="1"/>
  </cols>
  <sheetData>
    <row r="1" spans="1:17" s="61" customFormat="1" ht="50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0"/>
    </row>
    <row r="2" spans="1:17" s="63" customFormat="1" ht="32.25" customHeight="1" thickBot="1">
      <c r="A2" s="196" t="s">
        <v>35</v>
      </c>
      <c r="B2" s="196"/>
      <c r="C2" s="89">
        <f>' 출석부'!B4</f>
        <v>0</v>
      </c>
      <c r="D2" s="8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1"/>
      <c r="Q2" s="11"/>
    </row>
    <row r="3" spans="1:17" s="63" customFormat="1" ht="69.75" customHeight="1">
      <c r="A3" s="104" t="s">
        <v>41</v>
      </c>
      <c r="B3" s="87" t="s">
        <v>37</v>
      </c>
      <c r="C3" s="87" t="s">
        <v>38</v>
      </c>
      <c r="D3" s="87" t="s">
        <v>116</v>
      </c>
      <c r="E3" s="87" t="s">
        <v>117</v>
      </c>
      <c r="F3" s="111" t="s">
        <v>39</v>
      </c>
      <c r="G3" s="131" t="s">
        <v>113</v>
      </c>
      <c r="H3" s="62"/>
      <c r="I3" s="62"/>
      <c r="J3" s="62"/>
      <c r="K3" s="62"/>
      <c r="L3" s="62"/>
      <c r="M3" s="62"/>
      <c r="N3" s="62"/>
      <c r="O3" s="62"/>
      <c r="P3" s="11"/>
      <c r="Q3" s="11"/>
    </row>
    <row r="4" spans="1:17" s="63" customFormat="1" ht="16.5" customHeight="1">
      <c r="A4" s="64" t="s">
        <v>40</v>
      </c>
      <c r="B4" s="65">
        <v>40</v>
      </c>
      <c r="C4" s="65">
        <v>20</v>
      </c>
      <c r="D4" s="65">
        <v>20</v>
      </c>
      <c r="E4" s="65">
        <v>20</v>
      </c>
      <c r="F4" s="112">
        <f>SUM(B4:E4)</f>
        <v>100</v>
      </c>
      <c r="G4" s="132">
        <v>100</v>
      </c>
      <c r="H4" s="62"/>
      <c r="I4" s="62"/>
      <c r="J4" s="62"/>
      <c r="K4" s="62"/>
      <c r="L4" s="62"/>
      <c r="M4" s="62"/>
      <c r="N4" s="62"/>
      <c r="O4" s="62"/>
      <c r="P4" s="11"/>
      <c r="Q4" s="11"/>
    </row>
    <row r="5" spans="1:17" s="63" customFormat="1" ht="52.5" customHeight="1">
      <c r="A5" s="103" t="s">
        <v>42</v>
      </c>
      <c r="B5" s="105" t="e">
        <f>평가결과서!C20</f>
        <v>#DIV/0!</v>
      </c>
      <c r="C5" s="106" t="e">
        <f>평가결과서!D20</f>
        <v>#DIV/0!</v>
      </c>
      <c r="D5" s="106" t="e">
        <f>평가결과서!E20</f>
        <v>#DIV/0!</v>
      </c>
      <c r="E5" s="106" t="e">
        <f>평가결과서!F20</f>
        <v>#DIV/0!</v>
      </c>
      <c r="F5" s="113" t="e">
        <f>SUM(B5:E5)</f>
        <v>#DIV/0!</v>
      </c>
      <c r="G5" s="133">
        <f>' 출석부'!W16*100</f>
        <v>0</v>
      </c>
      <c r="H5" s="62" t="e">
        <f>SUM(B5:E5)</f>
        <v>#DIV/0!</v>
      </c>
      <c r="I5" s="62"/>
      <c r="J5" s="62"/>
      <c r="K5" s="62"/>
      <c r="L5" s="62"/>
      <c r="M5" s="62"/>
      <c r="N5" s="62"/>
      <c r="O5" s="62"/>
      <c r="P5" s="11"/>
      <c r="Q5" s="11"/>
    </row>
    <row r="6" spans="1:17" s="63" customFormat="1" ht="51.75" customHeight="1" thickBot="1">
      <c r="A6" s="107" t="s">
        <v>62</v>
      </c>
      <c r="B6" s="108">
        <f>평가결과서!C8</f>
        <v>0</v>
      </c>
      <c r="C6" s="108">
        <f>평가결과서!D8</f>
        <v>0</v>
      </c>
      <c r="D6" s="108">
        <f>평가결과서!E8</f>
        <v>0</v>
      </c>
      <c r="E6" s="108">
        <f>평가결과서!F8</f>
        <v>0</v>
      </c>
      <c r="F6" s="114">
        <f>SUM(B6:E6)</f>
        <v>0</v>
      </c>
      <c r="G6" s="134">
        <f>' 출석부'!W4*100</f>
        <v>0</v>
      </c>
      <c r="H6" s="62"/>
      <c r="I6" s="62"/>
      <c r="J6" s="62"/>
      <c r="K6" s="62"/>
      <c r="L6" s="62"/>
      <c r="M6" s="62"/>
      <c r="N6" s="62"/>
      <c r="O6" s="62"/>
      <c r="P6" s="11"/>
      <c r="Q6" s="11"/>
    </row>
    <row r="7" spans="1:15" ht="14.2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9" ht="27" customHeight="1" thickBot="1">
      <c r="A8" s="193" t="s">
        <v>4</v>
      </c>
      <c r="B8" s="194"/>
      <c r="C8" s="195"/>
      <c r="D8" s="191"/>
      <c r="E8" s="192"/>
      <c r="F8" s="192"/>
      <c r="G8" s="192"/>
      <c r="H8" s="68"/>
      <c r="I8" s="68"/>
    </row>
    <row r="9" spans="1:17" ht="13.5">
      <c r="A9" s="197">
        <f>선생님의견!C6</f>
        <v>0</v>
      </c>
      <c r="B9" s="198"/>
      <c r="C9" s="198"/>
      <c r="D9" s="198"/>
      <c r="E9" s="198"/>
      <c r="F9" s="198"/>
      <c r="G9" s="199"/>
      <c r="H9" s="69"/>
      <c r="I9" s="69"/>
      <c r="J9" s="70"/>
      <c r="K9" s="70"/>
      <c r="L9" s="70"/>
      <c r="M9" s="70"/>
      <c r="N9" s="70"/>
      <c r="O9" s="70"/>
      <c r="P9" s="70"/>
      <c r="Q9" s="71"/>
    </row>
    <row r="10" spans="1:17" ht="13.5">
      <c r="A10" s="200"/>
      <c r="B10" s="201"/>
      <c r="C10" s="201"/>
      <c r="D10" s="201"/>
      <c r="E10" s="201"/>
      <c r="F10" s="201"/>
      <c r="G10" s="202"/>
      <c r="H10" s="69"/>
      <c r="I10" s="69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00"/>
      <c r="B11" s="201"/>
      <c r="C11" s="201"/>
      <c r="D11" s="201"/>
      <c r="E11" s="201"/>
      <c r="F11" s="201"/>
      <c r="G11" s="202"/>
      <c r="H11" s="69"/>
      <c r="I11" s="69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00"/>
      <c r="B12" s="201"/>
      <c r="C12" s="201"/>
      <c r="D12" s="201"/>
      <c r="E12" s="201"/>
      <c r="F12" s="201"/>
      <c r="G12" s="202"/>
      <c r="H12" s="69"/>
      <c r="I12" s="69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00"/>
      <c r="B13" s="201"/>
      <c r="C13" s="201"/>
      <c r="D13" s="201"/>
      <c r="E13" s="201"/>
      <c r="F13" s="201"/>
      <c r="G13" s="202"/>
      <c r="H13" s="69"/>
      <c r="I13" s="69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03"/>
      <c r="B14" s="204"/>
      <c r="C14" s="204"/>
      <c r="D14" s="204"/>
      <c r="E14" s="204"/>
      <c r="F14" s="204"/>
      <c r="G14" s="205"/>
      <c r="H14" s="69"/>
      <c r="I14" s="69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69"/>
      <c r="B15" s="69"/>
      <c r="C15" s="69"/>
      <c r="D15" s="69"/>
      <c r="E15" s="69"/>
      <c r="F15" s="69"/>
      <c r="G15" s="69"/>
      <c r="H15" s="69"/>
      <c r="I15" s="69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69"/>
      <c r="B16" s="69"/>
      <c r="C16" s="69"/>
      <c r="D16" s="69"/>
      <c r="E16" s="69"/>
      <c r="F16" s="69"/>
      <c r="G16" s="69"/>
      <c r="H16" s="69"/>
      <c r="I16" s="69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72"/>
      <c r="M18" s="72"/>
      <c r="N18" s="72"/>
      <c r="O18" s="72"/>
    </row>
    <row r="29" ht="21.75" customHeight="1">
      <c r="K29" s="7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B27" sqref="B27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50</v>
      </c>
      <c r="B2" s="208"/>
      <c r="C2" s="92">
        <f>' 출석부'!B5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51</v>
      </c>
      <c r="B3" s="95" t="s">
        <v>52</v>
      </c>
      <c r="C3" s="95" t="s">
        <v>53</v>
      </c>
      <c r="D3" s="95" t="s">
        <v>54</v>
      </c>
      <c r="E3" s="95" t="s">
        <v>55</v>
      </c>
      <c r="F3" s="122" t="s">
        <v>56</v>
      </c>
      <c r="G3" s="135" t="s">
        <v>57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34.5" customHeight="1">
      <c r="A4" s="96" t="s">
        <v>58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61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62</v>
      </c>
      <c r="B6" s="129">
        <f>평가결과서!C9</f>
        <v>0</v>
      </c>
      <c r="C6" s="129">
        <f>평가결과서!D9</f>
        <v>0</v>
      </c>
      <c r="D6" s="129">
        <f>평가결과서!E9</f>
        <v>0</v>
      </c>
      <c r="E6" s="129">
        <f>평가결과서!F9</f>
        <v>0</v>
      </c>
      <c r="F6" s="130">
        <f>SUM(B6:E6)</f>
        <v>0</v>
      </c>
      <c r="G6" s="137">
        <f>' 출석부'!W5*100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3.25" thickBot="1">
      <c r="A8" s="207" t="s">
        <v>60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09">
        <f>선생님의견!C8</f>
        <v>0</v>
      </c>
      <c r="B9" s="210"/>
      <c r="C9" s="210"/>
      <c r="D9" s="210"/>
      <c r="E9" s="210"/>
      <c r="F9" s="210"/>
      <c r="G9" s="211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12"/>
      <c r="B10" s="213"/>
      <c r="C10" s="213"/>
      <c r="D10" s="213"/>
      <c r="E10" s="213"/>
      <c r="F10" s="213"/>
      <c r="G10" s="214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12"/>
      <c r="B11" s="213"/>
      <c r="C11" s="213"/>
      <c r="D11" s="213"/>
      <c r="E11" s="213"/>
      <c r="F11" s="213"/>
      <c r="G11" s="214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12"/>
      <c r="B12" s="213"/>
      <c r="C12" s="213"/>
      <c r="D12" s="213"/>
      <c r="E12" s="213"/>
      <c r="F12" s="213"/>
      <c r="G12" s="214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12"/>
      <c r="B13" s="213"/>
      <c r="C13" s="213"/>
      <c r="D13" s="213"/>
      <c r="E13" s="213"/>
      <c r="F13" s="213"/>
      <c r="G13" s="214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14.25" thickBot="1">
      <c r="A14" s="215"/>
      <c r="B14" s="216"/>
      <c r="C14" s="216"/>
      <c r="D14" s="216"/>
      <c r="E14" s="216"/>
      <c r="F14" s="216"/>
      <c r="G14" s="217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4" ht="13.5">
      <c r="G24" s="145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63</v>
      </c>
      <c r="B2" s="208"/>
      <c r="C2" s="92">
        <f>' 출석부'!B6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64</v>
      </c>
      <c r="B3" s="95" t="s">
        <v>65</v>
      </c>
      <c r="C3" s="95" t="s">
        <v>66</v>
      </c>
      <c r="D3" s="95" t="s">
        <v>67</v>
      </c>
      <c r="E3" s="95" t="s">
        <v>68</v>
      </c>
      <c r="F3" s="122" t="s">
        <v>69</v>
      </c>
      <c r="G3" s="135" t="s">
        <v>70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71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72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73</v>
      </c>
      <c r="B6" s="129">
        <f>평가결과서!C10</f>
        <v>0</v>
      </c>
      <c r="C6" s="129">
        <f>평가결과서!D10</f>
        <v>0</v>
      </c>
      <c r="D6" s="129">
        <f>평가결과서!E10</f>
        <v>0</v>
      </c>
      <c r="E6" s="129">
        <f>평가결과서!F10</f>
        <v>0</v>
      </c>
      <c r="F6" s="130">
        <f>SUM(B6:E6)</f>
        <v>0</v>
      </c>
      <c r="G6" s="137">
        <f>' 출석부'!W6*100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74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선생님의견!C10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G6" sqref="G6"/>
    </sheetView>
  </sheetViews>
  <sheetFormatPr defaultColWidth="8.88671875" defaultRowHeight="13.5"/>
  <cols>
    <col min="1" max="7" width="8.77734375" style="99" customWidth="1"/>
    <col min="8" max="10" width="7.21484375" style="99" customWidth="1"/>
    <col min="11" max="15" width="7.77734375" style="99" customWidth="1"/>
    <col min="16" max="16" width="4.5546875" style="99" customWidth="1"/>
    <col min="17" max="17" width="3.21484375" style="99" customWidth="1"/>
    <col min="18" max="18" width="5.77734375" style="99" customWidth="1"/>
    <col min="19" max="16384" width="8.88671875" style="99" customWidth="1"/>
  </cols>
  <sheetData>
    <row r="1" spans="1:17" s="91" customFormat="1" ht="5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60"/>
      <c r="L1" s="60"/>
      <c r="M1" s="60"/>
      <c r="N1" s="60"/>
      <c r="O1" s="60"/>
      <c r="P1" s="60"/>
      <c r="Q1" s="60"/>
    </row>
    <row r="2" spans="1:17" s="94" customFormat="1" ht="32.25" customHeight="1" thickBot="1">
      <c r="A2" s="208" t="s">
        <v>75</v>
      </c>
      <c r="B2" s="208"/>
      <c r="C2" s="92">
        <f>' 출석부'!B7</f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  <c r="Q2" s="11"/>
    </row>
    <row r="3" spans="1:17" s="94" customFormat="1" ht="69.75" customHeight="1">
      <c r="A3" s="121" t="s">
        <v>76</v>
      </c>
      <c r="B3" s="95" t="s">
        <v>77</v>
      </c>
      <c r="C3" s="95" t="s">
        <v>78</v>
      </c>
      <c r="D3" s="95" t="s">
        <v>79</v>
      </c>
      <c r="E3" s="95" t="s">
        <v>80</v>
      </c>
      <c r="F3" s="122" t="s">
        <v>81</v>
      </c>
      <c r="G3" s="135" t="s">
        <v>82</v>
      </c>
      <c r="H3" s="93"/>
      <c r="I3" s="93"/>
      <c r="J3" s="93"/>
      <c r="K3" s="93"/>
      <c r="L3" s="93"/>
      <c r="M3" s="93"/>
      <c r="N3" s="93"/>
      <c r="O3" s="93"/>
      <c r="P3" s="11"/>
      <c r="Q3" s="11"/>
    </row>
    <row r="4" spans="1:17" s="94" customFormat="1" ht="16.5" customHeight="1">
      <c r="A4" s="96" t="s">
        <v>83</v>
      </c>
      <c r="B4" s="97">
        <v>40</v>
      </c>
      <c r="C4" s="97">
        <v>20</v>
      </c>
      <c r="D4" s="97">
        <v>20</v>
      </c>
      <c r="E4" s="97">
        <v>20</v>
      </c>
      <c r="F4" s="123">
        <f>SUM(B4:E4)</f>
        <v>100</v>
      </c>
      <c r="G4" s="136">
        <v>100</v>
      </c>
      <c r="H4" s="93"/>
      <c r="I4" s="93"/>
      <c r="J4" s="93"/>
      <c r="K4" s="93"/>
      <c r="L4" s="93"/>
      <c r="M4" s="93"/>
      <c r="N4" s="93"/>
      <c r="O4" s="93"/>
      <c r="P4" s="11"/>
      <c r="Q4" s="11"/>
    </row>
    <row r="5" spans="1:17" s="94" customFormat="1" ht="52.5" customHeight="1">
      <c r="A5" s="124" t="s">
        <v>84</v>
      </c>
      <c r="B5" s="125" t="e">
        <f>평가결과서!C20</f>
        <v>#DIV/0!</v>
      </c>
      <c r="C5" s="126" t="e">
        <f>평가결과서!D20</f>
        <v>#DIV/0!</v>
      </c>
      <c r="D5" s="126" t="e">
        <f>평가결과서!E20</f>
        <v>#DIV/0!</v>
      </c>
      <c r="E5" s="126" t="e">
        <f>평가결과서!F20</f>
        <v>#DIV/0!</v>
      </c>
      <c r="F5" s="127" t="e">
        <f>SUM(B5:E5)</f>
        <v>#DIV/0!</v>
      </c>
      <c r="G5" s="133">
        <f>' 출석부'!W16*100</f>
        <v>0</v>
      </c>
      <c r="H5" s="93"/>
      <c r="I5" s="93"/>
      <c r="J5" s="93"/>
      <c r="K5" s="93"/>
      <c r="L5" s="93"/>
      <c r="M5" s="93"/>
      <c r="N5" s="93"/>
      <c r="O5" s="93"/>
      <c r="P5" s="11"/>
      <c r="Q5" s="11"/>
    </row>
    <row r="6" spans="1:17" s="94" customFormat="1" ht="51.75" customHeight="1" thickBot="1">
      <c r="A6" s="128" t="s">
        <v>85</v>
      </c>
      <c r="B6" s="129">
        <f>평가결과서!C11</f>
        <v>0</v>
      </c>
      <c r="C6" s="129">
        <f>평가결과서!D11</f>
        <v>0</v>
      </c>
      <c r="D6" s="129">
        <f>평가결과서!E11</f>
        <v>0</v>
      </c>
      <c r="E6" s="129">
        <f>평가결과서!F11</f>
        <v>0</v>
      </c>
      <c r="F6" s="130">
        <f>SUM(B6:E6)</f>
        <v>0</v>
      </c>
      <c r="G6" s="137">
        <f>' 출석부'!W7*100</f>
        <v>0</v>
      </c>
      <c r="H6" s="93"/>
      <c r="I6" s="93"/>
      <c r="J6" s="93"/>
      <c r="K6" s="93"/>
      <c r="L6" s="93"/>
      <c r="M6" s="93"/>
      <c r="N6" s="93"/>
      <c r="O6" s="93"/>
      <c r="P6" s="11"/>
      <c r="Q6" s="11"/>
    </row>
    <row r="7" spans="1:15" ht="14.2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9" ht="27" customHeight="1" thickBot="1">
      <c r="A8" s="207" t="s">
        <v>86</v>
      </c>
      <c r="B8" s="194"/>
      <c r="C8" s="195"/>
      <c r="D8" s="206"/>
      <c r="E8" s="192"/>
      <c r="F8" s="192"/>
      <c r="G8" s="192"/>
      <c r="H8" s="100"/>
      <c r="I8" s="100"/>
    </row>
    <row r="9" spans="1:17" ht="13.5">
      <c r="A9" s="218">
        <f>선생님의견!C12</f>
        <v>0</v>
      </c>
      <c r="B9" s="219"/>
      <c r="C9" s="219"/>
      <c r="D9" s="219"/>
      <c r="E9" s="219"/>
      <c r="F9" s="219"/>
      <c r="G9" s="220"/>
      <c r="H9" s="101"/>
      <c r="I9" s="101"/>
      <c r="J9" s="70"/>
      <c r="K9" s="70"/>
      <c r="L9" s="70"/>
      <c r="M9" s="70"/>
      <c r="N9" s="70"/>
      <c r="O9" s="70"/>
      <c r="P9" s="70"/>
      <c r="Q9" s="71"/>
    </row>
    <row r="10" spans="1:17" ht="13.5">
      <c r="A10" s="221"/>
      <c r="B10" s="222"/>
      <c r="C10" s="222"/>
      <c r="D10" s="222"/>
      <c r="E10" s="222"/>
      <c r="F10" s="222"/>
      <c r="G10" s="223"/>
      <c r="H10" s="101"/>
      <c r="I10" s="101"/>
      <c r="J10" s="70"/>
      <c r="K10" s="70"/>
      <c r="L10" s="70"/>
      <c r="M10" s="70"/>
      <c r="N10" s="70"/>
      <c r="O10" s="70"/>
      <c r="P10" s="70"/>
      <c r="Q10" s="71"/>
    </row>
    <row r="11" spans="1:17" ht="13.5">
      <c r="A11" s="221"/>
      <c r="B11" s="222"/>
      <c r="C11" s="222"/>
      <c r="D11" s="222"/>
      <c r="E11" s="222"/>
      <c r="F11" s="222"/>
      <c r="G11" s="223"/>
      <c r="H11" s="101"/>
      <c r="I11" s="101"/>
      <c r="J11" s="70"/>
      <c r="K11" s="70"/>
      <c r="L11" s="70"/>
      <c r="M11" s="70"/>
      <c r="N11" s="70"/>
      <c r="O11" s="70"/>
      <c r="P11" s="70"/>
      <c r="Q11" s="71"/>
    </row>
    <row r="12" spans="1:17" ht="13.5">
      <c r="A12" s="221"/>
      <c r="B12" s="222"/>
      <c r="C12" s="222"/>
      <c r="D12" s="222"/>
      <c r="E12" s="222"/>
      <c r="F12" s="222"/>
      <c r="G12" s="223"/>
      <c r="H12" s="101"/>
      <c r="I12" s="101"/>
      <c r="J12" s="70"/>
      <c r="K12" s="70"/>
      <c r="L12" s="70"/>
      <c r="M12" s="70"/>
      <c r="N12" s="70"/>
      <c r="O12" s="70"/>
      <c r="P12" s="70"/>
      <c r="Q12" s="71"/>
    </row>
    <row r="13" spans="1:17" ht="30" customHeight="1">
      <c r="A13" s="221"/>
      <c r="B13" s="222"/>
      <c r="C13" s="222"/>
      <c r="D13" s="222"/>
      <c r="E13" s="222"/>
      <c r="F13" s="222"/>
      <c r="G13" s="223"/>
      <c r="H13" s="101"/>
      <c r="I13" s="101"/>
      <c r="J13" s="70"/>
      <c r="K13" s="70"/>
      <c r="L13" s="70"/>
      <c r="M13" s="70"/>
      <c r="N13" s="70"/>
      <c r="O13" s="70"/>
      <c r="P13" s="70"/>
      <c r="Q13" s="71"/>
    </row>
    <row r="14" spans="1:17" ht="26.25" customHeight="1" thickBot="1">
      <c r="A14" s="224"/>
      <c r="B14" s="225"/>
      <c r="C14" s="225"/>
      <c r="D14" s="225"/>
      <c r="E14" s="225"/>
      <c r="F14" s="225"/>
      <c r="G14" s="226"/>
      <c r="H14" s="101"/>
      <c r="I14" s="101"/>
      <c r="J14" s="70"/>
      <c r="K14" s="70"/>
      <c r="L14" s="70"/>
      <c r="M14" s="70"/>
      <c r="N14" s="70"/>
      <c r="O14" s="70"/>
      <c r="P14" s="70"/>
      <c r="Q14" s="71"/>
    </row>
    <row r="15" spans="1:17" ht="13.5">
      <c r="A15" s="101"/>
      <c r="B15" s="101"/>
      <c r="C15" s="101"/>
      <c r="D15" s="101"/>
      <c r="E15" s="101"/>
      <c r="F15" s="101"/>
      <c r="G15" s="101"/>
      <c r="H15" s="101"/>
      <c r="I15" s="101"/>
      <c r="J15" s="70"/>
      <c r="K15" s="70"/>
      <c r="L15" s="70"/>
      <c r="M15" s="70"/>
      <c r="N15" s="70"/>
      <c r="O15" s="70"/>
      <c r="P15" s="70"/>
      <c r="Q15" s="71"/>
    </row>
    <row r="16" spans="1:17" ht="13.5">
      <c r="A16" s="101"/>
      <c r="B16" s="101"/>
      <c r="C16" s="101"/>
      <c r="D16" s="101"/>
      <c r="E16" s="101"/>
      <c r="F16" s="101"/>
      <c r="G16" s="101"/>
      <c r="H16" s="101"/>
      <c r="I16" s="101"/>
      <c r="J16" s="70"/>
      <c r="K16" s="70"/>
      <c r="L16" s="70"/>
      <c r="M16" s="70"/>
      <c r="N16" s="70"/>
      <c r="O16" s="70"/>
      <c r="P16" s="70"/>
      <c r="Q16" s="71"/>
    </row>
    <row r="18" spans="12:15" ht="22.5">
      <c r="L18" s="102"/>
      <c r="M18" s="102"/>
      <c r="N18" s="102"/>
      <c r="O18" s="102"/>
    </row>
    <row r="29" ht="21.75" customHeight="1">
      <c r="K29" s="102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pc</cp:lastModifiedBy>
  <cp:lastPrinted>2008-03-05T09:05:00Z</cp:lastPrinted>
  <dcterms:created xsi:type="dcterms:W3CDTF">2005-03-17T08:46:14Z</dcterms:created>
  <dcterms:modified xsi:type="dcterms:W3CDTF">2008-03-05T09:16:33Z</dcterms:modified>
  <cp:category/>
  <cp:version/>
  <cp:contentType/>
  <cp:contentStatus/>
</cp:coreProperties>
</file>